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32760" windowWidth="21570" windowHeight="10215" activeTab="0"/>
  </bookViews>
  <sheets>
    <sheet name="Cover Sheet &amp; Instructions" sheetId="1" r:id="rId1"/>
    <sheet name="Operating Property" sheetId="2" r:id="rId2"/>
    <sheet name="Non Operating Property" sheetId="3" r:id="rId3"/>
    <sheet name="Income Account" sheetId="4" r:id="rId4"/>
    <sheet name="Allocation Information" sheetId="5" r:id="rId5"/>
    <sheet name="Properties Sold" sheetId="6" r:id="rId6"/>
    <sheet name="Affidavit" sheetId="7" r:id="rId7"/>
  </sheets>
  <definedNames/>
  <calcPr fullCalcOnLoad="1"/>
</workbook>
</file>

<file path=xl/sharedStrings.xml><?xml version="1.0" encoding="utf-8"?>
<sst xmlns="http://schemas.openxmlformats.org/spreadsheetml/2006/main" count="200" uniqueCount="159">
  <si>
    <t>Dept. Use Only</t>
  </si>
  <si>
    <t>Received</t>
  </si>
  <si>
    <t>Date</t>
  </si>
  <si>
    <t>By</t>
  </si>
  <si>
    <t>Common Carrier Pipeline</t>
  </si>
  <si>
    <t>OF</t>
  </si>
  <si>
    <t>to</t>
  </si>
  <si>
    <t>THE PUBLIC SERVICE COMMISSION</t>
  </si>
  <si>
    <t>OF THE STATE OF MONTANA</t>
  </si>
  <si>
    <t>ANNUAL REPORT</t>
  </si>
  <si>
    <t>(1</t>
  </si>
  <si>
    <t xml:space="preserve">     (2)… The above stated ARM 38.7.102 may be fulfilled by submission of Federal Energy Regulatory Commission (FERC) Form 6 Annual Report of oil pipeline companies, supplemented by such other forms as the Commission may prescribe.  The supplemental forms shall be duly verified under oath by an officer of the company.</t>
  </si>
  <si>
    <r>
      <t xml:space="preserve">     Section 69-13-301, MCA, Requirements in ARM 38.7.102, </t>
    </r>
    <r>
      <rPr>
        <b/>
        <u val="single"/>
        <sz val="12"/>
        <rFont val="Arial"/>
        <family val="2"/>
      </rPr>
      <t>Rule II: ANNUAL REPORTS</t>
    </r>
    <r>
      <rPr>
        <sz val="12"/>
        <rFont val="Arial"/>
        <family val="2"/>
      </rPr>
      <t xml:space="preserve"> (1) Each Intrastate Common Carrier Pipeline Company shall file with the Commission, at its office in Helena, MT an annual report for each calendar year.  This Report shall be filed not later than the 30th day of April next following the year for which the report is made.  The report shall show the names of officers, directors and the residences of each; amount of capital stock and bonded indebtedness outstanding; capital investment with additional investments made during the year; assets and liabilities; revenues and expenditures; depreciation; statistical data as to petroleum delivered and lost during transportation (as it relates to Montana).</t>
    </r>
  </si>
  <si>
    <t>INSTRUCTIONS</t>
  </si>
  <si>
    <t>(2</t>
  </si>
  <si>
    <t>OPERATING PROPERTY</t>
  </si>
  <si>
    <t>System</t>
  </si>
  <si>
    <t>Montana</t>
  </si>
  <si>
    <t>Bal Begin</t>
  </si>
  <si>
    <t>Bal End</t>
  </si>
  <si>
    <t>Bal Beg</t>
  </si>
  <si>
    <t>Year</t>
  </si>
  <si>
    <t>GATHERING LINES</t>
  </si>
  <si>
    <t>Land</t>
  </si>
  <si>
    <t>Right of Way</t>
  </si>
  <si>
    <t>Line Pipe</t>
  </si>
  <si>
    <t>Line Pipe Fittings</t>
  </si>
  <si>
    <t>Pipeline Construction</t>
  </si>
  <si>
    <t>Buildings</t>
  </si>
  <si>
    <t>Boilers</t>
  </si>
  <si>
    <t>Pumping Equipment</t>
  </si>
  <si>
    <t>Machine Tools &amp; Machinery</t>
  </si>
  <si>
    <t>Other Station Equipment</t>
  </si>
  <si>
    <t>Oil Tanks</t>
  </si>
  <si>
    <t>Delivery Facilities</t>
  </si>
  <si>
    <t>Communication Systems</t>
  </si>
  <si>
    <t>Office Furniture and Equipment</t>
  </si>
  <si>
    <t>Vehicles &amp; Other Work Equipment</t>
  </si>
  <si>
    <t>Other Property</t>
  </si>
  <si>
    <t>Total</t>
  </si>
  <si>
    <t>TRUNK LINES</t>
  </si>
  <si>
    <t>GENERAL</t>
  </si>
  <si>
    <t>Communications Systems</t>
  </si>
  <si>
    <t>Office Furniture</t>
  </si>
  <si>
    <t>Other Properties</t>
  </si>
  <si>
    <t>Construction Work in Progress</t>
  </si>
  <si>
    <t>(3</t>
  </si>
  <si>
    <t>NON-OPERATING PROPERT</t>
  </si>
  <si>
    <t>(Include only the Noncarrier Property which is included on the Balance Sheet)</t>
  </si>
  <si>
    <t>Name &amp; Description of Property</t>
  </si>
  <si>
    <t>Book Cost</t>
  </si>
  <si>
    <t>Remarks</t>
  </si>
  <si>
    <t xml:space="preserve">Date </t>
  </si>
  <si>
    <t>held at close of year</t>
  </si>
  <si>
    <t>Market Value</t>
  </si>
  <si>
    <t>TOTAL</t>
  </si>
  <si>
    <t>(4</t>
  </si>
  <si>
    <t>INCOME ACCOUNT</t>
  </si>
  <si>
    <t>MONTANA</t>
  </si>
  <si>
    <t>This Year</t>
  </si>
  <si>
    <t>Last Year</t>
  </si>
  <si>
    <t>OPERATING REVENUES</t>
  </si>
  <si>
    <t>Pipeline Operating Revenues</t>
  </si>
  <si>
    <t>Other Earnings from Operations</t>
  </si>
  <si>
    <t>Total Operating Revenues</t>
  </si>
  <si>
    <t>OPERATING EXPENSES</t>
  </si>
  <si>
    <t>Pipeline Trans. &amp; Other Oper. Expenses</t>
  </si>
  <si>
    <t>Rental Expense</t>
  </si>
  <si>
    <t>General Expense</t>
  </si>
  <si>
    <t>Depreciation</t>
  </si>
  <si>
    <t>Taxes, Federal Excluded</t>
  </si>
  <si>
    <t>Federal Taxes</t>
  </si>
  <si>
    <t>Total Operating Expenses</t>
  </si>
  <si>
    <t>Net Operating Expenses</t>
  </si>
  <si>
    <t>Non-Operating Revenues (Net)</t>
  </si>
  <si>
    <t>Gross Income</t>
  </si>
  <si>
    <t>DEDUCTIONS FROM GROSS INCOME</t>
  </si>
  <si>
    <t>Interest on Funded Debt</t>
  </si>
  <si>
    <t>Interest on Other Debt</t>
  </si>
  <si>
    <t>Other Deductions</t>
  </si>
  <si>
    <t>Net Income</t>
  </si>
  <si>
    <t>DISPOSTION OF NET INCOME</t>
  </si>
  <si>
    <t>Dividends</t>
  </si>
  <si>
    <t>Surplus or Deficit Beginning of Year</t>
  </si>
  <si>
    <t>Surplus or Deficit for Year</t>
  </si>
  <si>
    <t>Adjustments During Year</t>
  </si>
  <si>
    <t>Surplus or Deficit at Close of Year</t>
  </si>
  <si>
    <t>(5</t>
  </si>
  <si>
    <t>ALLOCATION INFORMATION</t>
  </si>
  <si>
    <t>BASIC DATA</t>
  </si>
  <si>
    <t>SYSTEM</t>
  </si>
  <si>
    <t>BALANCE OF SYSTEM</t>
  </si>
  <si>
    <t>INVESTMENT</t>
  </si>
  <si>
    <t>USE</t>
  </si>
  <si>
    <t>TERMINAL</t>
  </si>
  <si>
    <t>MILES</t>
  </si>
  <si>
    <t>NOTES:</t>
  </si>
  <si>
    <t>Lines of Pipe</t>
  </si>
  <si>
    <t>Other (included CWIP, M &amp; S)</t>
  </si>
  <si>
    <t>Barrel Miles</t>
  </si>
  <si>
    <t>Originating Barrels</t>
  </si>
  <si>
    <t>Terminating Barrels</t>
  </si>
  <si>
    <t>Pipe</t>
  </si>
  <si>
    <t>(6</t>
  </si>
  <si>
    <t>PROPERTIES IN MONTANA PURCHSASED OR SOLD DURING</t>
  </si>
  <si>
    <t>TYPE</t>
  </si>
  <si>
    <t>LOCATION</t>
  </si>
  <si>
    <t>PURCHASE OR SALES PRICE</t>
  </si>
  <si>
    <t>(7</t>
  </si>
  <si>
    <t>AFFIDAVIT</t>
  </si>
  <si>
    <t>)</t>
  </si>
  <si>
    <t>)   ss.</t>
  </si>
  <si>
    <t>(Signature)</t>
  </si>
  <si>
    <t>(Official Title)</t>
  </si>
  <si>
    <t xml:space="preserve">    SUBSCRIBED AND SWORN to before me at</t>
  </si>
  <si>
    <t>this __________ day of _________________, ______________ .</t>
  </si>
  <si>
    <t>(Notary Public)</t>
  </si>
  <si>
    <t>(Name printed or typed)</t>
  </si>
  <si>
    <t>My Commission Expires:</t>
  </si>
  <si>
    <t xml:space="preserve">   </t>
  </si>
  <si>
    <t>$</t>
  </si>
  <si>
    <t>Included as</t>
  </si>
  <si>
    <t>Noncarrier</t>
  </si>
  <si>
    <t>Close of</t>
  </si>
  <si>
    <t xml:space="preserve">          TOTAL</t>
  </si>
  <si>
    <t xml:space="preserve">          GRAND TOTAL</t>
  </si>
  <si>
    <t>80 SQ' 10x16 CNTRLER BLDG CUTB</t>
  </si>
  <si>
    <t>96 SQ' METER BUILDING CUTBANK</t>
  </si>
  <si>
    <t>MISCELLANEOUS EQUIPMENT OUT OF</t>
  </si>
  <si>
    <t>500 BBL BOLTED STEEL CUTBANK T</t>
  </si>
  <si>
    <t>1,527 BBL HIGH BOLTED OILMONT</t>
  </si>
  <si>
    <t>1/3 HP BENCH GRINDER OUT OF SE</t>
  </si>
  <si>
    <t>CURTIS AIR COMPRESSOR OUT OF S</t>
  </si>
  <si>
    <t>CENTRIFUGE (MODEL 100) OUT OF</t>
  </si>
  <si>
    <t>SCRUBBER OUT OF SERVICE</t>
  </si>
  <si>
    <t>192 SQ' 12x16 OFFICE ADDN FEY</t>
  </si>
  <si>
    <t>3 LINE CONTROL METERS FEY STAT</t>
  </si>
  <si>
    <t>CATHODIC PROTECTION OUT OF SER</t>
  </si>
  <si>
    <t>CATHODIC PROTECTION SYS OUT OF</t>
  </si>
  <si>
    <t>6" RECEIPT LINE FROM UNOCAL AC</t>
  </si>
  <si>
    <t>NEW MAINLINE PUMP UNIT AT KEVI</t>
  </si>
  <si>
    <t>76.47 MILES PIPE OUT OF SERVIC</t>
  </si>
  <si>
    <t>CPL  CONNECTION (OB) OUT OF SE</t>
  </si>
  <si>
    <t>CPL CONNECTION (OB) OUT OF SER</t>
  </si>
  <si>
    <t>LAUREL STATION (OB) OUT OF SER</t>
  </si>
  <si>
    <t>17.27  8" PIPE OUT OF SERVICE</t>
  </si>
  <si>
    <t>CPL  CONNECTION GLENDIVE &amp; MIN</t>
  </si>
  <si>
    <t>____Front Range Pipeline, LLC____</t>
  </si>
  <si>
    <t xml:space="preserve">___Front Range Pipeline, LLC___ </t>
  </si>
  <si>
    <t>STATE OF MONTANA</t>
  </si>
  <si>
    <t>County of Yellowstone</t>
  </si>
  <si>
    <r>
      <t xml:space="preserve">    I, the undersigned, on oat do say that the foregoing return and any accompanying schedules have been prepared from the original books, papers and records of </t>
    </r>
    <r>
      <rPr>
        <u val="single"/>
        <sz val="10"/>
        <rFont val="Arial"/>
        <family val="2"/>
      </rPr>
      <t>Front Range Pipeline, LLC</t>
    </r>
    <r>
      <rPr>
        <sz val="10"/>
        <rFont val="Arial"/>
        <family val="0"/>
      </rPr>
      <t>; that I have carefully examined the same; and declare the same to be a complete and correct statement of the business and affairs of the said company in respect to each and every matter ant thing set forth, to the best of my knowledge and belief; and I further say that no deductions were made before stating the gross earnings or receipts herein set forth, except those shown in the foregoing accounts.</t>
    </r>
  </si>
  <si>
    <t>Pipeline President</t>
  </si>
  <si>
    <t>Form PSC 19</t>
  </si>
  <si>
    <t xml:space="preserve">For Year Ending December 31, ___2019___ </t>
  </si>
  <si>
    <t>For Year ____2019_____</t>
  </si>
  <si>
    <t>As of December 31, ___2019___</t>
  </si>
  <si>
    <t>As of December 31, _____2019______</t>
  </si>
  <si>
    <t>THE YEAR _____2019____</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</si>
</sst>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_);\(0\)"/>
    <numFmt numFmtId="167" formatCode="[$-409]dddd\,\ mmmm\ d\,\ yyyy"/>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s>
  <fonts count="47">
    <font>
      <sz val="10"/>
      <name val="Arial"/>
      <family val="0"/>
    </font>
    <font>
      <b/>
      <sz val="10"/>
      <name val="Arial"/>
      <family val="2"/>
    </font>
    <font>
      <b/>
      <sz val="14"/>
      <name val="Arial"/>
      <family val="2"/>
    </font>
    <font>
      <b/>
      <sz val="12"/>
      <name val="Arial"/>
      <family val="2"/>
    </font>
    <font>
      <b/>
      <sz val="16"/>
      <name val="Arial"/>
      <family val="2"/>
    </font>
    <font>
      <b/>
      <sz val="18"/>
      <name val="Arial"/>
      <family val="2"/>
    </font>
    <font>
      <b/>
      <sz val="24"/>
      <name val="Arial"/>
      <family val="2"/>
    </font>
    <font>
      <sz val="12"/>
      <name val="Arial"/>
      <family val="2"/>
    </font>
    <font>
      <b/>
      <u val="single"/>
      <sz val="12"/>
      <name val="Arial"/>
      <family val="2"/>
    </font>
    <font>
      <b/>
      <sz val="11"/>
      <name val="Arial"/>
      <family val="2"/>
    </font>
    <font>
      <sz val="9"/>
      <name val="Arial"/>
      <family val="2"/>
    </font>
    <font>
      <b/>
      <sz val="9"/>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double"/>
      <bottom style="thin"/>
    </border>
    <border>
      <left>
        <color indexed="63"/>
      </left>
      <right style="thin"/>
      <top style="double"/>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color indexed="63"/>
      </right>
      <top style="double"/>
      <bottom style="thin"/>
    </border>
    <border>
      <left style="thick"/>
      <right>
        <color indexed="63"/>
      </right>
      <top style="thin"/>
      <bottom>
        <color indexed="63"/>
      </bottom>
    </border>
    <border>
      <left style="thin"/>
      <right style="thick"/>
      <top style="thin"/>
      <bottom>
        <color indexed="63"/>
      </bottom>
    </border>
    <border>
      <left style="thick"/>
      <right>
        <color indexed="63"/>
      </right>
      <top>
        <color indexed="63"/>
      </top>
      <bottom>
        <color indexed="63"/>
      </bottom>
    </border>
    <border>
      <left style="thin"/>
      <right style="thick"/>
      <top>
        <color indexed="63"/>
      </top>
      <bottom style="thin"/>
    </border>
    <border>
      <left style="thin"/>
      <right style="thick"/>
      <top style="thin"/>
      <bottom style="thin"/>
    </border>
    <border>
      <left style="thin"/>
      <right style="thick"/>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color indexed="63"/>
      </top>
      <bottom style="double"/>
    </border>
    <border>
      <left style="thin"/>
      <right style="thick"/>
      <top style="double"/>
      <bottom style="thin"/>
    </border>
    <border>
      <left>
        <color indexed="63"/>
      </left>
      <right>
        <color indexed="63"/>
      </right>
      <top>
        <color indexed="63"/>
      </top>
      <bottom style="thick"/>
    </border>
    <border>
      <left style="thin"/>
      <right style="thick"/>
      <top style="double"/>
      <bottom>
        <color indexed="63"/>
      </bottom>
    </border>
    <border>
      <left style="thin"/>
      <right style="thin"/>
      <top style="thin"/>
      <bottom style="thick"/>
    </border>
    <border>
      <left style="thin"/>
      <right style="thick"/>
      <top style="thin"/>
      <bottom style="thick"/>
    </border>
    <border>
      <left style="thick"/>
      <right>
        <color indexed="63"/>
      </right>
      <top style="thin"/>
      <bottom style="thin"/>
    </border>
    <border>
      <left style="thick"/>
      <right>
        <color indexed="63"/>
      </right>
      <top style="thin"/>
      <bottom style="thick"/>
    </border>
    <border>
      <left style="double"/>
      <right style="thin"/>
      <top style="thin"/>
      <bottom style="thin"/>
    </border>
    <border>
      <left style="double"/>
      <right style="thin"/>
      <top style="thin"/>
      <bottom style="thick"/>
    </border>
    <border>
      <left style="thick"/>
      <right>
        <color indexed="63"/>
      </right>
      <top style="thick"/>
      <bottom style="thin"/>
    </border>
    <border>
      <left style="thin"/>
      <right style="thin"/>
      <top style="thick"/>
      <bottom style="thin"/>
    </border>
    <border>
      <left style="thin"/>
      <right style="thick"/>
      <top style="thick"/>
      <bottom style="thin"/>
    </border>
    <border>
      <left style="thick"/>
      <right>
        <color indexed="63"/>
      </right>
      <top style="double"/>
      <bottom>
        <color indexed="63"/>
      </bottom>
    </border>
    <border>
      <left style="double"/>
      <right style="thin"/>
      <top style="double"/>
      <bottom>
        <color indexed="63"/>
      </bottom>
    </border>
    <border>
      <left style="thin"/>
      <right style="thin"/>
      <top style="double"/>
      <bottom>
        <color indexed="63"/>
      </bottom>
    </border>
    <border>
      <left style="double"/>
      <right style="thin"/>
      <top>
        <color indexed="63"/>
      </top>
      <bottom>
        <color indexed="63"/>
      </bottom>
    </border>
    <border>
      <left style="thin"/>
      <right style="thin"/>
      <top>
        <color indexed="63"/>
      </top>
      <bottom style="double"/>
    </border>
    <border>
      <left style="thick"/>
      <right style="thin"/>
      <top style="double"/>
      <bottom>
        <color indexed="63"/>
      </bottom>
    </border>
    <border>
      <left style="thick"/>
      <right style="thin"/>
      <top>
        <color indexed="63"/>
      </top>
      <bottom>
        <color indexed="63"/>
      </bottom>
    </border>
    <border>
      <left style="thick"/>
      <right style="thin"/>
      <top>
        <color indexed="63"/>
      </top>
      <bottom style="thick"/>
    </border>
    <border>
      <left style="double"/>
      <right style="thin"/>
      <top style="thick"/>
      <bottom style="thin"/>
    </border>
    <border>
      <left style="thick"/>
      <right style="thin"/>
      <top style="double"/>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7">
    <xf numFmtId="0" fontId="0" fillId="0" borderId="0" xfId="0" applyAlignment="1">
      <alignment/>
    </xf>
    <xf numFmtId="0" fontId="3" fillId="0" borderId="0" xfId="0" applyFont="1" applyAlignment="1">
      <alignment horizontal="center"/>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Alignment="1">
      <alignment horizontal="right"/>
    </xf>
    <xf numFmtId="0" fontId="0" fillId="0" borderId="0" xfId="0" applyFont="1" applyAlignment="1">
      <alignment/>
    </xf>
    <xf numFmtId="0" fontId="0" fillId="0" borderId="0" xfId="0" applyAlignment="1">
      <alignment horizontal="center"/>
    </xf>
    <xf numFmtId="0" fontId="0" fillId="0" borderId="20" xfId="0" applyBorder="1" applyAlignment="1">
      <alignment horizontal="center"/>
    </xf>
    <xf numFmtId="0" fontId="1" fillId="0" borderId="0" xfId="0" applyFont="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11" xfId="0" applyFont="1" applyBorder="1" applyAlignment="1">
      <alignment horizontal="left"/>
    </xf>
    <xf numFmtId="0" fontId="1" fillId="0" borderId="12" xfId="0" applyFont="1" applyBorder="1" applyAlignment="1">
      <alignment horizontal="lef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1" fillId="0" borderId="12" xfId="0" applyFont="1" applyBorder="1" applyAlignment="1">
      <alignment/>
    </xf>
    <xf numFmtId="0" fontId="1" fillId="0" borderId="37" xfId="0" applyFont="1" applyBorder="1" applyAlignment="1">
      <alignment/>
    </xf>
    <xf numFmtId="0" fontId="1" fillId="0" borderId="20" xfId="0" applyFont="1" applyBorder="1" applyAlignment="1">
      <alignment horizontal="center" vertical="center"/>
    </xf>
    <xf numFmtId="0" fontId="1" fillId="0" borderId="38" xfId="0" applyFont="1" applyBorder="1" applyAlignment="1">
      <alignment horizontal="center" wrapText="1"/>
    </xf>
    <xf numFmtId="0" fontId="0" fillId="0" borderId="39" xfId="0" applyBorder="1" applyAlignment="1">
      <alignment/>
    </xf>
    <xf numFmtId="0" fontId="1" fillId="0" borderId="29" xfId="0" applyFont="1"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1" fillId="0" borderId="44" xfId="0" applyFont="1" applyBorder="1" applyAlignment="1">
      <alignment horizontal="righ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10" fillId="0" borderId="50" xfId="0" applyFont="1" applyBorder="1" applyAlignment="1">
      <alignment/>
    </xf>
    <xf numFmtId="0" fontId="11" fillId="0" borderId="51" xfId="0" applyFont="1" applyBorder="1" applyAlignment="1">
      <alignment horizontal="center" vertical="top" wrapText="1"/>
    </xf>
    <xf numFmtId="0" fontId="11" fillId="0" borderId="52" xfId="0" applyFont="1" applyBorder="1" applyAlignment="1">
      <alignment horizontal="center" vertical="top" wrapText="1"/>
    </xf>
    <xf numFmtId="0" fontId="11" fillId="0" borderId="52" xfId="0" applyFont="1" applyBorder="1" applyAlignment="1">
      <alignment horizontal="center" vertical="top"/>
    </xf>
    <xf numFmtId="0" fontId="10" fillId="0" borderId="40" xfId="0" applyFont="1" applyBorder="1" applyAlignment="1">
      <alignment/>
    </xf>
    <xf numFmtId="0" fontId="11" fillId="0" borderId="29" xfId="0" applyFont="1" applyBorder="1" applyAlignment="1">
      <alignment horizontal="center" vertical="top"/>
    </xf>
    <xf numFmtId="0" fontId="11" fillId="0" borderId="53" xfId="0" applyFont="1" applyBorder="1" applyAlignment="1">
      <alignment horizontal="center" vertical="top" wrapText="1"/>
    </xf>
    <xf numFmtId="0" fontId="11" fillId="0" borderId="24" xfId="0" applyFont="1" applyBorder="1" applyAlignment="1">
      <alignment horizontal="center" vertical="top" wrapText="1"/>
    </xf>
    <xf numFmtId="0" fontId="11" fillId="0" borderId="32" xfId="0" applyFont="1" applyBorder="1" applyAlignment="1">
      <alignment horizontal="center" vertical="top"/>
    </xf>
    <xf numFmtId="0" fontId="11" fillId="0" borderId="53" xfId="0" applyFont="1" applyBorder="1" applyAlignment="1">
      <alignment horizontal="center"/>
    </xf>
    <xf numFmtId="0" fontId="11" fillId="0" borderId="24" xfId="0" applyFont="1" applyBorder="1" applyAlignment="1">
      <alignment horizontal="center"/>
    </xf>
    <xf numFmtId="0" fontId="10" fillId="0" borderId="32" xfId="0" applyFont="1" applyBorder="1" applyAlignment="1">
      <alignment/>
    </xf>
    <xf numFmtId="0" fontId="11" fillId="0" borderId="23" xfId="0" applyFont="1" applyBorder="1" applyAlignment="1">
      <alignment horizontal="center"/>
    </xf>
    <xf numFmtId="0" fontId="11" fillId="0" borderId="54" xfId="0" applyFont="1" applyBorder="1" applyAlignment="1">
      <alignment horizontal="center"/>
    </xf>
    <xf numFmtId="0" fontId="1" fillId="0" borderId="55" xfId="0" applyFont="1" applyBorder="1" applyAlignment="1">
      <alignment horizontal="center"/>
    </xf>
    <xf numFmtId="0" fontId="0" fillId="0" borderId="56" xfId="0" applyBorder="1" applyAlignment="1">
      <alignment/>
    </xf>
    <xf numFmtId="0" fontId="0" fillId="0" borderId="57" xfId="0" applyBorder="1" applyAlignment="1">
      <alignment/>
    </xf>
    <xf numFmtId="0" fontId="1" fillId="0" borderId="56" xfId="0" applyFont="1" applyBorder="1" applyAlignment="1">
      <alignment horizontal="center"/>
    </xf>
    <xf numFmtId="0" fontId="0" fillId="0" borderId="52" xfId="0" applyBorder="1" applyAlignment="1">
      <alignment/>
    </xf>
    <xf numFmtId="165" fontId="0" fillId="0" borderId="25" xfId="42" applyNumberFormat="1" applyFont="1" applyBorder="1" applyAlignment="1">
      <alignment/>
    </xf>
    <xf numFmtId="165" fontId="0" fillId="0" borderId="22" xfId="42" applyNumberFormat="1" applyFont="1" applyBorder="1" applyAlignment="1">
      <alignment/>
    </xf>
    <xf numFmtId="165" fontId="0" fillId="0" borderId="24" xfId="42" applyNumberFormat="1" applyFont="1" applyBorder="1" applyAlignment="1">
      <alignment/>
    </xf>
    <xf numFmtId="43" fontId="0" fillId="0" borderId="25" xfId="42" applyNumberFormat="1" applyFont="1" applyBorder="1" applyAlignment="1">
      <alignment/>
    </xf>
    <xf numFmtId="165" fontId="0" fillId="0" borderId="23" xfId="42" applyNumberFormat="1" applyFont="1" applyBorder="1" applyAlignment="1">
      <alignment/>
    </xf>
    <xf numFmtId="165" fontId="0" fillId="0" borderId="25" xfId="42" applyNumberFormat="1" applyFont="1" applyBorder="1" applyAlignment="1">
      <alignment/>
    </xf>
    <xf numFmtId="165" fontId="0" fillId="0" borderId="22" xfId="42" applyNumberFormat="1" applyFont="1" applyBorder="1" applyAlignment="1">
      <alignment/>
    </xf>
    <xf numFmtId="43" fontId="0" fillId="0" borderId="0" xfId="0" applyNumberFormat="1" applyAlignment="1">
      <alignment/>
    </xf>
    <xf numFmtId="165" fontId="0" fillId="0" borderId="25" xfId="42" applyNumberFormat="1" applyFill="1" applyBorder="1" applyAlignment="1">
      <alignment/>
    </xf>
    <xf numFmtId="165" fontId="0" fillId="0" borderId="22" xfId="42" applyNumberFormat="1" applyFill="1" applyBorder="1" applyAlignment="1">
      <alignment/>
    </xf>
    <xf numFmtId="165" fontId="0" fillId="0" borderId="23" xfId="42" applyNumberFormat="1" applyFill="1" applyBorder="1" applyAlignment="1">
      <alignment/>
    </xf>
    <xf numFmtId="165" fontId="0" fillId="0" borderId="24" xfId="42" applyNumberFormat="1" applyFill="1" applyBorder="1" applyAlignment="1">
      <alignment/>
    </xf>
    <xf numFmtId="165" fontId="0" fillId="0" borderId="23" xfId="42" applyNumberFormat="1" applyFont="1" applyFill="1" applyBorder="1" applyAlignment="1">
      <alignment/>
    </xf>
    <xf numFmtId="165" fontId="0" fillId="0" borderId="25" xfId="42" applyNumberFormat="1" applyFont="1" applyFill="1" applyBorder="1" applyAlignment="1">
      <alignment/>
    </xf>
    <xf numFmtId="165" fontId="0" fillId="0" borderId="22" xfId="42" applyNumberFormat="1" applyFont="1" applyFill="1" applyBorder="1" applyAlignment="1">
      <alignment/>
    </xf>
    <xf numFmtId="165" fontId="0" fillId="0" borderId="24" xfId="42" applyNumberFormat="1" applyFont="1" applyFill="1" applyBorder="1" applyAlignment="1">
      <alignment/>
    </xf>
    <xf numFmtId="14" fontId="0" fillId="0" borderId="58" xfId="0" applyNumberFormat="1" applyBorder="1" applyAlignment="1">
      <alignment/>
    </xf>
    <xf numFmtId="14" fontId="0" fillId="0" borderId="45" xfId="0" applyNumberFormat="1" applyBorder="1" applyAlignment="1">
      <alignment/>
    </xf>
    <xf numFmtId="44" fontId="0" fillId="0" borderId="48" xfId="44" applyFont="1" applyBorder="1" applyAlignment="1">
      <alignment/>
    </xf>
    <xf numFmtId="44" fontId="0" fillId="0" borderId="22" xfId="44" applyFont="1" applyBorder="1" applyAlignment="1">
      <alignment/>
    </xf>
    <xf numFmtId="44" fontId="0" fillId="0" borderId="41" xfId="0" applyNumberFormat="1" applyBorder="1" applyAlignment="1">
      <alignment/>
    </xf>
    <xf numFmtId="165" fontId="0" fillId="0" borderId="22" xfId="0" applyNumberFormat="1" applyBorder="1" applyAlignment="1">
      <alignment/>
    </xf>
    <xf numFmtId="165" fontId="0" fillId="0" borderId="23" xfId="42" applyNumberFormat="1" applyFont="1" applyBorder="1" applyAlignment="1">
      <alignment/>
    </xf>
    <xf numFmtId="165" fontId="0" fillId="0" borderId="35" xfId="42" applyNumberFormat="1" applyFont="1" applyBorder="1" applyAlignment="1">
      <alignment/>
    </xf>
    <xf numFmtId="165" fontId="0" fillId="0" borderId="30" xfId="42" applyNumberFormat="1" applyFont="1" applyBorder="1" applyAlignment="1">
      <alignment/>
    </xf>
    <xf numFmtId="165" fontId="0" fillId="0" borderId="28" xfId="42" applyNumberFormat="1" applyFont="1" applyBorder="1" applyAlignment="1">
      <alignment/>
    </xf>
    <xf numFmtId="165" fontId="0" fillId="0" borderId="32" xfId="42" applyNumberFormat="1" applyFont="1" applyBorder="1" applyAlignment="1">
      <alignment/>
    </xf>
    <xf numFmtId="165" fontId="0" fillId="0" borderId="31" xfId="42" applyNumberFormat="1" applyFont="1" applyBorder="1" applyAlignment="1">
      <alignment/>
    </xf>
    <xf numFmtId="165" fontId="0" fillId="0" borderId="22" xfId="42" applyNumberFormat="1" applyFont="1" applyFill="1" applyBorder="1" applyAlignment="1">
      <alignment/>
    </xf>
    <xf numFmtId="43" fontId="0" fillId="0" borderId="0" xfId="42" applyFont="1" applyAlignment="1">
      <alignment/>
    </xf>
    <xf numFmtId="165" fontId="0" fillId="0" borderId="0" xfId="0" applyNumberFormat="1" applyAlignment="1">
      <alignment/>
    </xf>
    <xf numFmtId="0" fontId="1" fillId="0" borderId="0" xfId="0" applyFont="1" applyAlignment="1">
      <alignment horizontal="right"/>
    </xf>
    <xf numFmtId="0" fontId="1" fillId="0" borderId="0" xfId="0" applyFont="1" applyAlignment="1">
      <alignment horizontal="center"/>
    </xf>
    <xf numFmtId="0" fontId="7"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1" fillId="0" borderId="59" xfId="0" applyFont="1" applyBorder="1" applyAlignment="1">
      <alignment horizontal="center" vertical="center"/>
    </xf>
    <xf numFmtId="0" fontId="1" fillId="0" borderId="20" xfId="0" applyFont="1" applyBorder="1" applyAlignment="1">
      <alignment horizontal="center" vertical="center"/>
    </xf>
    <xf numFmtId="0" fontId="9" fillId="0" borderId="0" xfId="0" applyFont="1" applyAlignment="1">
      <alignment horizontal="center"/>
    </xf>
    <xf numFmtId="0" fontId="0" fillId="0" borderId="0" xfId="0" applyFont="1" applyAlignment="1">
      <alignment horizontal="justify" wrapText="1"/>
    </xf>
    <xf numFmtId="0" fontId="0" fillId="0" borderId="0" xfId="0" applyAlignment="1">
      <alignment horizontal="justify"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9</xdr:row>
      <xdr:rowOff>161925</xdr:rowOff>
    </xdr:from>
    <xdr:to>
      <xdr:col>0</xdr:col>
      <xdr:colOff>2381250</xdr:colOff>
      <xdr:row>9</xdr:row>
      <xdr:rowOff>161925</xdr:rowOff>
    </xdr:to>
    <xdr:sp>
      <xdr:nvSpPr>
        <xdr:cNvPr id="1" name="Line 1"/>
        <xdr:cNvSpPr>
          <a:spLocks/>
        </xdr:cNvSpPr>
      </xdr:nvSpPr>
      <xdr:spPr>
        <a:xfrm flipH="1">
          <a:off x="609600" y="1562100"/>
          <a:ext cx="1771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1114425</xdr:colOff>
      <xdr:row>11</xdr:row>
      <xdr:rowOff>161925</xdr:rowOff>
    </xdr:from>
    <xdr:to>
      <xdr:col>0</xdr:col>
      <xdr:colOff>2381250</xdr:colOff>
      <xdr:row>11</xdr:row>
      <xdr:rowOff>161925</xdr:rowOff>
    </xdr:to>
    <xdr:sp>
      <xdr:nvSpPr>
        <xdr:cNvPr id="2" name="Line 2"/>
        <xdr:cNvSpPr>
          <a:spLocks/>
        </xdr:cNvSpPr>
      </xdr:nvSpPr>
      <xdr:spPr>
        <a:xfrm flipH="1">
          <a:off x="1114425" y="1885950"/>
          <a:ext cx="1266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10</xdr:row>
      <xdr:rowOff>161925</xdr:rowOff>
    </xdr:from>
    <xdr:to>
      <xdr:col>0</xdr:col>
      <xdr:colOff>2381250</xdr:colOff>
      <xdr:row>10</xdr:row>
      <xdr:rowOff>161925</xdr:rowOff>
    </xdr:to>
    <xdr:sp>
      <xdr:nvSpPr>
        <xdr:cNvPr id="3" name="Line 3"/>
        <xdr:cNvSpPr>
          <a:spLocks/>
        </xdr:cNvSpPr>
      </xdr:nvSpPr>
      <xdr:spPr>
        <a:xfrm flipH="1">
          <a:off x="1543050" y="1724025"/>
          <a:ext cx="838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2066925</xdr:colOff>
      <xdr:row>12</xdr:row>
      <xdr:rowOff>161925</xdr:rowOff>
    </xdr:from>
    <xdr:to>
      <xdr:col>0</xdr:col>
      <xdr:colOff>2381250</xdr:colOff>
      <xdr:row>12</xdr:row>
      <xdr:rowOff>161925</xdr:rowOff>
    </xdr:to>
    <xdr:sp>
      <xdr:nvSpPr>
        <xdr:cNvPr id="4" name="Line 4"/>
        <xdr:cNvSpPr>
          <a:spLocks/>
        </xdr:cNvSpPr>
      </xdr:nvSpPr>
      <xdr:spPr>
        <a:xfrm flipH="1">
          <a:off x="2066925" y="2047875"/>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13</xdr:row>
      <xdr:rowOff>161925</xdr:rowOff>
    </xdr:from>
    <xdr:to>
      <xdr:col>0</xdr:col>
      <xdr:colOff>2381250</xdr:colOff>
      <xdr:row>13</xdr:row>
      <xdr:rowOff>161925</xdr:rowOff>
    </xdr:to>
    <xdr:sp>
      <xdr:nvSpPr>
        <xdr:cNvPr id="5" name="Line 5"/>
        <xdr:cNvSpPr>
          <a:spLocks/>
        </xdr:cNvSpPr>
      </xdr:nvSpPr>
      <xdr:spPr>
        <a:xfrm flipH="1">
          <a:off x="2381250" y="22098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1114425</xdr:colOff>
      <xdr:row>14</xdr:row>
      <xdr:rowOff>161925</xdr:rowOff>
    </xdr:from>
    <xdr:to>
      <xdr:col>0</xdr:col>
      <xdr:colOff>2381250</xdr:colOff>
      <xdr:row>14</xdr:row>
      <xdr:rowOff>161925</xdr:rowOff>
    </xdr:to>
    <xdr:sp>
      <xdr:nvSpPr>
        <xdr:cNvPr id="6" name="Line 6"/>
        <xdr:cNvSpPr>
          <a:spLocks/>
        </xdr:cNvSpPr>
      </xdr:nvSpPr>
      <xdr:spPr>
        <a:xfrm flipH="1">
          <a:off x="1114425" y="2371725"/>
          <a:ext cx="1266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838200</xdr:colOff>
      <xdr:row>15</xdr:row>
      <xdr:rowOff>161925</xdr:rowOff>
    </xdr:from>
    <xdr:to>
      <xdr:col>0</xdr:col>
      <xdr:colOff>2381250</xdr:colOff>
      <xdr:row>15</xdr:row>
      <xdr:rowOff>161925</xdr:rowOff>
    </xdr:to>
    <xdr:sp>
      <xdr:nvSpPr>
        <xdr:cNvPr id="7" name="Line 7"/>
        <xdr:cNvSpPr>
          <a:spLocks/>
        </xdr:cNvSpPr>
      </xdr:nvSpPr>
      <xdr:spPr>
        <a:xfrm flipH="1">
          <a:off x="838200" y="2533650"/>
          <a:ext cx="1543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2362200</xdr:colOff>
      <xdr:row>16</xdr:row>
      <xdr:rowOff>161925</xdr:rowOff>
    </xdr:from>
    <xdr:to>
      <xdr:col>0</xdr:col>
      <xdr:colOff>2381250</xdr:colOff>
      <xdr:row>16</xdr:row>
      <xdr:rowOff>161925</xdr:rowOff>
    </xdr:to>
    <xdr:sp>
      <xdr:nvSpPr>
        <xdr:cNvPr id="8" name="Line 8"/>
        <xdr:cNvSpPr>
          <a:spLocks/>
        </xdr:cNvSpPr>
      </xdr:nvSpPr>
      <xdr:spPr>
        <a:xfrm flipH="1">
          <a:off x="2362200" y="2695575"/>
          <a:ext cx="19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17</xdr:row>
      <xdr:rowOff>161925</xdr:rowOff>
    </xdr:from>
    <xdr:to>
      <xdr:col>0</xdr:col>
      <xdr:colOff>2381250</xdr:colOff>
      <xdr:row>17</xdr:row>
      <xdr:rowOff>161925</xdr:rowOff>
    </xdr:to>
    <xdr:sp>
      <xdr:nvSpPr>
        <xdr:cNvPr id="9" name="Line 9"/>
        <xdr:cNvSpPr>
          <a:spLocks/>
        </xdr:cNvSpPr>
      </xdr:nvSpPr>
      <xdr:spPr>
        <a:xfrm flipH="1" flipV="1">
          <a:off x="2381250" y="28575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18</xdr:row>
      <xdr:rowOff>161925</xdr:rowOff>
    </xdr:from>
    <xdr:to>
      <xdr:col>0</xdr:col>
      <xdr:colOff>2381250</xdr:colOff>
      <xdr:row>18</xdr:row>
      <xdr:rowOff>161925</xdr:rowOff>
    </xdr:to>
    <xdr:sp>
      <xdr:nvSpPr>
        <xdr:cNvPr id="10" name="Line 10"/>
        <xdr:cNvSpPr>
          <a:spLocks/>
        </xdr:cNvSpPr>
      </xdr:nvSpPr>
      <xdr:spPr>
        <a:xfrm flipH="1">
          <a:off x="2381250" y="30194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1143000</xdr:colOff>
      <xdr:row>19</xdr:row>
      <xdr:rowOff>161925</xdr:rowOff>
    </xdr:from>
    <xdr:to>
      <xdr:col>0</xdr:col>
      <xdr:colOff>2381250</xdr:colOff>
      <xdr:row>19</xdr:row>
      <xdr:rowOff>161925</xdr:rowOff>
    </xdr:to>
    <xdr:sp>
      <xdr:nvSpPr>
        <xdr:cNvPr id="11" name="Line 11"/>
        <xdr:cNvSpPr>
          <a:spLocks/>
        </xdr:cNvSpPr>
      </xdr:nvSpPr>
      <xdr:spPr>
        <a:xfrm flipH="1">
          <a:off x="1143000" y="3181350"/>
          <a:ext cx="1238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2066925</xdr:colOff>
      <xdr:row>20</xdr:row>
      <xdr:rowOff>161925</xdr:rowOff>
    </xdr:from>
    <xdr:to>
      <xdr:col>0</xdr:col>
      <xdr:colOff>2381250</xdr:colOff>
      <xdr:row>20</xdr:row>
      <xdr:rowOff>161925</xdr:rowOff>
    </xdr:to>
    <xdr:sp>
      <xdr:nvSpPr>
        <xdr:cNvPr id="12" name="Line 12"/>
        <xdr:cNvSpPr>
          <a:spLocks/>
        </xdr:cNvSpPr>
      </xdr:nvSpPr>
      <xdr:spPr>
        <a:xfrm flipH="1" flipV="1">
          <a:off x="2066925" y="3343275"/>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21</xdr:row>
      <xdr:rowOff>161925</xdr:rowOff>
    </xdr:from>
    <xdr:to>
      <xdr:col>0</xdr:col>
      <xdr:colOff>2381250</xdr:colOff>
      <xdr:row>21</xdr:row>
      <xdr:rowOff>161925</xdr:rowOff>
    </xdr:to>
    <xdr:sp>
      <xdr:nvSpPr>
        <xdr:cNvPr id="13" name="Line 13"/>
        <xdr:cNvSpPr>
          <a:spLocks/>
        </xdr:cNvSpPr>
      </xdr:nvSpPr>
      <xdr:spPr>
        <a:xfrm flipH="1">
          <a:off x="2381250" y="35052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22</xdr:row>
      <xdr:rowOff>161925</xdr:rowOff>
    </xdr:from>
    <xdr:to>
      <xdr:col>0</xdr:col>
      <xdr:colOff>2381250</xdr:colOff>
      <xdr:row>22</xdr:row>
      <xdr:rowOff>161925</xdr:rowOff>
    </xdr:to>
    <xdr:sp>
      <xdr:nvSpPr>
        <xdr:cNvPr id="14" name="Line 14"/>
        <xdr:cNvSpPr>
          <a:spLocks/>
        </xdr:cNvSpPr>
      </xdr:nvSpPr>
      <xdr:spPr>
        <a:xfrm flipH="1">
          <a:off x="2381250" y="3667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23</xdr:row>
      <xdr:rowOff>161925</xdr:rowOff>
    </xdr:from>
    <xdr:to>
      <xdr:col>0</xdr:col>
      <xdr:colOff>2381250</xdr:colOff>
      <xdr:row>23</xdr:row>
      <xdr:rowOff>161925</xdr:rowOff>
    </xdr:to>
    <xdr:sp>
      <xdr:nvSpPr>
        <xdr:cNvPr id="15" name="Line 15"/>
        <xdr:cNvSpPr>
          <a:spLocks/>
        </xdr:cNvSpPr>
      </xdr:nvSpPr>
      <xdr:spPr>
        <a:xfrm flipH="1">
          <a:off x="2381250" y="38290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1752600</xdr:colOff>
      <xdr:row>24</xdr:row>
      <xdr:rowOff>161925</xdr:rowOff>
    </xdr:from>
    <xdr:to>
      <xdr:col>0</xdr:col>
      <xdr:colOff>2381250</xdr:colOff>
      <xdr:row>24</xdr:row>
      <xdr:rowOff>161925</xdr:rowOff>
    </xdr:to>
    <xdr:sp>
      <xdr:nvSpPr>
        <xdr:cNvPr id="16" name="Line 16"/>
        <xdr:cNvSpPr>
          <a:spLocks/>
        </xdr:cNvSpPr>
      </xdr:nvSpPr>
      <xdr:spPr>
        <a:xfrm flipH="1">
          <a:off x="1752600" y="3990975"/>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1619250</xdr:colOff>
      <xdr:row>25</xdr:row>
      <xdr:rowOff>161925</xdr:rowOff>
    </xdr:from>
    <xdr:to>
      <xdr:col>0</xdr:col>
      <xdr:colOff>2381250</xdr:colOff>
      <xdr:row>25</xdr:row>
      <xdr:rowOff>161925</xdr:rowOff>
    </xdr:to>
    <xdr:sp>
      <xdr:nvSpPr>
        <xdr:cNvPr id="17" name="Line 17"/>
        <xdr:cNvSpPr>
          <a:spLocks/>
        </xdr:cNvSpPr>
      </xdr:nvSpPr>
      <xdr:spPr>
        <a:xfrm flipH="1">
          <a:off x="1619250" y="4152900"/>
          <a:ext cx="762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28</xdr:row>
      <xdr:rowOff>161925</xdr:rowOff>
    </xdr:from>
    <xdr:to>
      <xdr:col>0</xdr:col>
      <xdr:colOff>2381250</xdr:colOff>
      <xdr:row>28</xdr:row>
      <xdr:rowOff>161925</xdr:rowOff>
    </xdr:to>
    <xdr:sp>
      <xdr:nvSpPr>
        <xdr:cNvPr id="18" name="Line 18"/>
        <xdr:cNvSpPr>
          <a:spLocks/>
        </xdr:cNvSpPr>
      </xdr:nvSpPr>
      <xdr:spPr>
        <a:xfrm flipH="1">
          <a:off x="609600" y="4581525"/>
          <a:ext cx="1771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1543050</xdr:colOff>
      <xdr:row>29</xdr:row>
      <xdr:rowOff>161925</xdr:rowOff>
    </xdr:from>
    <xdr:to>
      <xdr:col>0</xdr:col>
      <xdr:colOff>2381250</xdr:colOff>
      <xdr:row>29</xdr:row>
      <xdr:rowOff>161925</xdr:rowOff>
    </xdr:to>
    <xdr:sp>
      <xdr:nvSpPr>
        <xdr:cNvPr id="19" name="Line 19"/>
        <xdr:cNvSpPr>
          <a:spLocks/>
        </xdr:cNvSpPr>
      </xdr:nvSpPr>
      <xdr:spPr>
        <a:xfrm flipH="1">
          <a:off x="1543050" y="4743450"/>
          <a:ext cx="838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1114425</xdr:colOff>
      <xdr:row>30</xdr:row>
      <xdr:rowOff>161925</xdr:rowOff>
    </xdr:from>
    <xdr:to>
      <xdr:col>0</xdr:col>
      <xdr:colOff>2381250</xdr:colOff>
      <xdr:row>30</xdr:row>
      <xdr:rowOff>161925</xdr:rowOff>
    </xdr:to>
    <xdr:sp>
      <xdr:nvSpPr>
        <xdr:cNvPr id="20" name="Line 20"/>
        <xdr:cNvSpPr>
          <a:spLocks/>
        </xdr:cNvSpPr>
      </xdr:nvSpPr>
      <xdr:spPr>
        <a:xfrm flipH="1">
          <a:off x="1114425" y="4905375"/>
          <a:ext cx="1266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2057400</xdr:colOff>
      <xdr:row>31</xdr:row>
      <xdr:rowOff>161925</xdr:rowOff>
    </xdr:from>
    <xdr:to>
      <xdr:col>0</xdr:col>
      <xdr:colOff>2381250</xdr:colOff>
      <xdr:row>31</xdr:row>
      <xdr:rowOff>161925</xdr:rowOff>
    </xdr:to>
    <xdr:sp>
      <xdr:nvSpPr>
        <xdr:cNvPr id="21" name="Line 21"/>
        <xdr:cNvSpPr>
          <a:spLocks/>
        </xdr:cNvSpPr>
      </xdr:nvSpPr>
      <xdr:spPr>
        <a:xfrm flipH="1">
          <a:off x="2057400" y="5067300"/>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32</xdr:row>
      <xdr:rowOff>161925</xdr:rowOff>
    </xdr:from>
    <xdr:to>
      <xdr:col>0</xdr:col>
      <xdr:colOff>2381250</xdr:colOff>
      <xdr:row>32</xdr:row>
      <xdr:rowOff>161925</xdr:rowOff>
    </xdr:to>
    <xdr:sp>
      <xdr:nvSpPr>
        <xdr:cNvPr id="22" name="Line 22"/>
        <xdr:cNvSpPr>
          <a:spLocks/>
        </xdr:cNvSpPr>
      </xdr:nvSpPr>
      <xdr:spPr>
        <a:xfrm flipH="1">
          <a:off x="2381250" y="52292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1114425</xdr:colOff>
      <xdr:row>33</xdr:row>
      <xdr:rowOff>161925</xdr:rowOff>
    </xdr:from>
    <xdr:to>
      <xdr:col>0</xdr:col>
      <xdr:colOff>2381250</xdr:colOff>
      <xdr:row>33</xdr:row>
      <xdr:rowOff>161925</xdr:rowOff>
    </xdr:to>
    <xdr:sp>
      <xdr:nvSpPr>
        <xdr:cNvPr id="23" name="Line 23"/>
        <xdr:cNvSpPr>
          <a:spLocks/>
        </xdr:cNvSpPr>
      </xdr:nvSpPr>
      <xdr:spPr>
        <a:xfrm flipH="1">
          <a:off x="1114425" y="5391150"/>
          <a:ext cx="1266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819150</xdr:colOff>
      <xdr:row>34</xdr:row>
      <xdr:rowOff>161925</xdr:rowOff>
    </xdr:from>
    <xdr:to>
      <xdr:col>0</xdr:col>
      <xdr:colOff>2381250</xdr:colOff>
      <xdr:row>34</xdr:row>
      <xdr:rowOff>161925</xdr:rowOff>
    </xdr:to>
    <xdr:sp>
      <xdr:nvSpPr>
        <xdr:cNvPr id="24" name="Line 24"/>
        <xdr:cNvSpPr>
          <a:spLocks/>
        </xdr:cNvSpPr>
      </xdr:nvSpPr>
      <xdr:spPr>
        <a:xfrm flipH="1" flipV="1">
          <a:off x="819150" y="5553075"/>
          <a:ext cx="15621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35</xdr:row>
      <xdr:rowOff>161925</xdr:rowOff>
    </xdr:from>
    <xdr:to>
      <xdr:col>0</xdr:col>
      <xdr:colOff>2381250</xdr:colOff>
      <xdr:row>35</xdr:row>
      <xdr:rowOff>161925</xdr:rowOff>
    </xdr:to>
    <xdr:sp>
      <xdr:nvSpPr>
        <xdr:cNvPr id="25" name="Line 25"/>
        <xdr:cNvSpPr>
          <a:spLocks/>
        </xdr:cNvSpPr>
      </xdr:nvSpPr>
      <xdr:spPr>
        <a:xfrm flipH="1">
          <a:off x="2381250" y="57150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36</xdr:row>
      <xdr:rowOff>161925</xdr:rowOff>
    </xdr:from>
    <xdr:to>
      <xdr:col>0</xdr:col>
      <xdr:colOff>2381250</xdr:colOff>
      <xdr:row>36</xdr:row>
      <xdr:rowOff>161925</xdr:rowOff>
    </xdr:to>
    <xdr:sp>
      <xdr:nvSpPr>
        <xdr:cNvPr id="26" name="Line 26"/>
        <xdr:cNvSpPr>
          <a:spLocks/>
        </xdr:cNvSpPr>
      </xdr:nvSpPr>
      <xdr:spPr>
        <a:xfrm flipH="1">
          <a:off x="2381250" y="58769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37</xdr:row>
      <xdr:rowOff>161925</xdr:rowOff>
    </xdr:from>
    <xdr:to>
      <xdr:col>0</xdr:col>
      <xdr:colOff>2381250</xdr:colOff>
      <xdr:row>37</xdr:row>
      <xdr:rowOff>161925</xdr:rowOff>
    </xdr:to>
    <xdr:sp>
      <xdr:nvSpPr>
        <xdr:cNvPr id="27" name="Line 27"/>
        <xdr:cNvSpPr>
          <a:spLocks/>
        </xdr:cNvSpPr>
      </xdr:nvSpPr>
      <xdr:spPr>
        <a:xfrm flipH="1">
          <a:off x="2381250" y="60388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1143000</xdr:colOff>
      <xdr:row>38</xdr:row>
      <xdr:rowOff>161925</xdr:rowOff>
    </xdr:from>
    <xdr:to>
      <xdr:col>0</xdr:col>
      <xdr:colOff>2381250</xdr:colOff>
      <xdr:row>38</xdr:row>
      <xdr:rowOff>161925</xdr:rowOff>
    </xdr:to>
    <xdr:sp>
      <xdr:nvSpPr>
        <xdr:cNvPr id="28" name="Line 28"/>
        <xdr:cNvSpPr>
          <a:spLocks/>
        </xdr:cNvSpPr>
      </xdr:nvSpPr>
      <xdr:spPr>
        <a:xfrm flipH="1">
          <a:off x="1143000" y="6200775"/>
          <a:ext cx="1238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2057400</xdr:colOff>
      <xdr:row>39</xdr:row>
      <xdr:rowOff>161925</xdr:rowOff>
    </xdr:from>
    <xdr:to>
      <xdr:col>0</xdr:col>
      <xdr:colOff>2381250</xdr:colOff>
      <xdr:row>39</xdr:row>
      <xdr:rowOff>161925</xdr:rowOff>
    </xdr:to>
    <xdr:sp>
      <xdr:nvSpPr>
        <xdr:cNvPr id="29" name="Line 29"/>
        <xdr:cNvSpPr>
          <a:spLocks/>
        </xdr:cNvSpPr>
      </xdr:nvSpPr>
      <xdr:spPr>
        <a:xfrm flipH="1">
          <a:off x="2057400" y="6362700"/>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40</xdr:row>
      <xdr:rowOff>161925</xdr:rowOff>
    </xdr:from>
    <xdr:to>
      <xdr:col>0</xdr:col>
      <xdr:colOff>2381250</xdr:colOff>
      <xdr:row>40</xdr:row>
      <xdr:rowOff>161925</xdr:rowOff>
    </xdr:to>
    <xdr:sp>
      <xdr:nvSpPr>
        <xdr:cNvPr id="30" name="Line 30"/>
        <xdr:cNvSpPr>
          <a:spLocks/>
        </xdr:cNvSpPr>
      </xdr:nvSpPr>
      <xdr:spPr>
        <a:xfrm flipH="1">
          <a:off x="2381250" y="65246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41</xdr:row>
      <xdr:rowOff>161925</xdr:rowOff>
    </xdr:from>
    <xdr:to>
      <xdr:col>0</xdr:col>
      <xdr:colOff>2381250</xdr:colOff>
      <xdr:row>41</xdr:row>
      <xdr:rowOff>161925</xdr:rowOff>
    </xdr:to>
    <xdr:sp>
      <xdr:nvSpPr>
        <xdr:cNvPr id="31" name="Line 31"/>
        <xdr:cNvSpPr>
          <a:spLocks/>
        </xdr:cNvSpPr>
      </xdr:nvSpPr>
      <xdr:spPr>
        <a:xfrm flipH="1">
          <a:off x="2381250" y="66865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42</xdr:row>
      <xdr:rowOff>161925</xdr:rowOff>
    </xdr:from>
    <xdr:to>
      <xdr:col>0</xdr:col>
      <xdr:colOff>2381250</xdr:colOff>
      <xdr:row>42</xdr:row>
      <xdr:rowOff>161925</xdr:rowOff>
    </xdr:to>
    <xdr:sp>
      <xdr:nvSpPr>
        <xdr:cNvPr id="32" name="Line 32"/>
        <xdr:cNvSpPr>
          <a:spLocks/>
        </xdr:cNvSpPr>
      </xdr:nvSpPr>
      <xdr:spPr>
        <a:xfrm flipH="1">
          <a:off x="2381250" y="68484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1733550</xdr:colOff>
      <xdr:row>43</xdr:row>
      <xdr:rowOff>161925</xdr:rowOff>
    </xdr:from>
    <xdr:to>
      <xdr:col>0</xdr:col>
      <xdr:colOff>2381250</xdr:colOff>
      <xdr:row>43</xdr:row>
      <xdr:rowOff>161925</xdr:rowOff>
    </xdr:to>
    <xdr:sp>
      <xdr:nvSpPr>
        <xdr:cNvPr id="33" name="Line 33"/>
        <xdr:cNvSpPr>
          <a:spLocks/>
        </xdr:cNvSpPr>
      </xdr:nvSpPr>
      <xdr:spPr>
        <a:xfrm flipH="1">
          <a:off x="1733550" y="7010400"/>
          <a:ext cx="647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1638300</xdr:colOff>
      <xdr:row>44</xdr:row>
      <xdr:rowOff>161925</xdr:rowOff>
    </xdr:from>
    <xdr:to>
      <xdr:col>0</xdr:col>
      <xdr:colOff>2381250</xdr:colOff>
      <xdr:row>44</xdr:row>
      <xdr:rowOff>161925</xdr:rowOff>
    </xdr:to>
    <xdr:sp>
      <xdr:nvSpPr>
        <xdr:cNvPr id="34" name="Line 34"/>
        <xdr:cNvSpPr>
          <a:spLocks/>
        </xdr:cNvSpPr>
      </xdr:nvSpPr>
      <xdr:spPr>
        <a:xfrm flipH="1">
          <a:off x="1638300" y="717232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47</xdr:row>
      <xdr:rowOff>161925</xdr:rowOff>
    </xdr:from>
    <xdr:to>
      <xdr:col>0</xdr:col>
      <xdr:colOff>2381250</xdr:colOff>
      <xdr:row>47</xdr:row>
      <xdr:rowOff>161925</xdr:rowOff>
    </xdr:to>
    <xdr:sp>
      <xdr:nvSpPr>
        <xdr:cNvPr id="35" name="Line 35"/>
        <xdr:cNvSpPr>
          <a:spLocks/>
        </xdr:cNvSpPr>
      </xdr:nvSpPr>
      <xdr:spPr>
        <a:xfrm flipH="1">
          <a:off x="609600" y="7600950"/>
          <a:ext cx="1771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1114425</xdr:colOff>
      <xdr:row>48</xdr:row>
      <xdr:rowOff>161925</xdr:rowOff>
    </xdr:from>
    <xdr:to>
      <xdr:col>0</xdr:col>
      <xdr:colOff>2381250</xdr:colOff>
      <xdr:row>48</xdr:row>
      <xdr:rowOff>161925</xdr:rowOff>
    </xdr:to>
    <xdr:sp>
      <xdr:nvSpPr>
        <xdr:cNvPr id="36" name="Line 36"/>
        <xdr:cNvSpPr>
          <a:spLocks/>
        </xdr:cNvSpPr>
      </xdr:nvSpPr>
      <xdr:spPr>
        <a:xfrm flipH="1">
          <a:off x="1114425" y="7762875"/>
          <a:ext cx="1266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49</xdr:row>
      <xdr:rowOff>161925</xdr:rowOff>
    </xdr:from>
    <xdr:to>
      <xdr:col>0</xdr:col>
      <xdr:colOff>2381250</xdr:colOff>
      <xdr:row>49</xdr:row>
      <xdr:rowOff>161925</xdr:rowOff>
    </xdr:to>
    <xdr:sp>
      <xdr:nvSpPr>
        <xdr:cNvPr id="37" name="Line 37"/>
        <xdr:cNvSpPr>
          <a:spLocks/>
        </xdr:cNvSpPr>
      </xdr:nvSpPr>
      <xdr:spPr>
        <a:xfrm flipH="1">
          <a:off x="2381250" y="79248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50</xdr:row>
      <xdr:rowOff>161925</xdr:rowOff>
    </xdr:from>
    <xdr:to>
      <xdr:col>0</xdr:col>
      <xdr:colOff>2381250</xdr:colOff>
      <xdr:row>50</xdr:row>
      <xdr:rowOff>161925</xdr:rowOff>
    </xdr:to>
    <xdr:sp>
      <xdr:nvSpPr>
        <xdr:cNvPr id="38" name="Line 38"/>
        <xdr:cNvSpPr>
          <a:spLocks/>
        </xdr:cNvSpPr>
      </xdr:nvSpPr>
      <xdr:spPr>
        <a:xfrm flipH="1">
          <a:off x="2381250" y="80867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1809750</xdr:colOff>
      <xdr:row>51</xdr:row>
      <xdr:rowOff>161925</xdr:rowOff>
    </xdr:from>
    <xdr:to>
      <xdr:col>0</xdr:col>
      <xdr:colOff>2381250</xdr:colOff>
      <xdr:row>51</xdr:row>
      <xdr:rowOff>161925</xdr:rowOff>
    </xdr:to>
    <xdr:sp>
      <xdr:nvSpPr>
        <xdr:cNvPr id="39" name="Line 39"/>
        <xdr:cNvSpPr>
          <a:spLocks/>
        </xdr:cNvSpPr>
      </xdr:nvSpPr>
      <xdr:spPr>
        <a:xfrm flipH="1">
          <a:off x="1809750" y="8248650"/>
          <a:ext cx="5715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1924050</xdr:colOff>
      <xdr:row>53</xdr:row>
      <xdr:rowOff>161925</xdr:rowOff>
    </xdr:from>
    <xdr:to>
      <xdr:col>0</xdr:col>
      <xdr:colOff>2381250</xdr:colOff>
      <xdr:row>53</xdr:row>
      <xdr:rowOff>161925</xdr:rowOff>
    </xdr:to>
    <xdr:sp>
      <xdr:nvSpPr>
        <xdr:cNvPr id="40" name="Line 40"/>
        <xdr:cNvSpPr>
          <a:spLocks/>
        </xdr:cNvSpPr>
      </xdr:nvSpPr>
      <xdr:spPr>
        <a:xfrm flipH="1">
          <a:off x="1924050" y="8572500"/>
          <a:ext cx="457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52</xdr:row>
      <xdr:rowOff>161925</xdr:rowOff>
    </xdr:from>
    <xdr:to>
      <xdr:col>0</xdr:col>
      <xdr:colOff>2381250</xdr:colOff>
      <xdr:row>52</xdr:row>
      <xdr:rowOff>161925</xdr:rowOff>
    </xdr:to>
    <xdr:sp>
      <xdr:nvSpPr>
        <xdr:cNvPr id="41" name="Line 41"/>
        <xdr:cNvSpPr>
          <a:spLocks/>
        </xdr:cNvSpPr>
      </xdr:nvSpPr>
      <xdr:spPr>
        <a:xfrm flipH="1">
          <a:off x="2381250" y="84105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54</xdr:row>
      <xdr:rowOff>161925</xdr:rowOff>
    </xdr:from>
    <xdr:to>
      <xdr:col>0</xdr:col>
      <xdr:colOff>2381250</xdr:colOff>
      <xdr:row>54</xdr:row>
      <xdr:rowOff>161925</xdr:rowOff>
    </xdr:to>
    <xdr:sp>
      <xdr:nvSpPr>
        <xdr:cNvPr id="42" name="Line 42"/>
        <xdr:cNvSpPr>
          <a:spLocks/>
        </xdr:cNvSpPr>
      </xdr:nvSpPr>
      <xdr:spPr>
        <a:xfrm flipH="1">
          <a:off x="2381250" y="87344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2381250</xdr:colOff>
      <xdr:row>57</xdr:row>
      <xdr:rowOff>161925</xdr:rowOff>
    </xdr:from>
    <xdr:to>
      <xdr:col>0</xdr:col>
      <xdr:colOff>2381250</xdr:colOff>
      <xdr:row>57</xdr:row>
      <xdr:rowOff>161925</xdr:rowOff>
    </xdr:to>
    <xdr:sp>
      <xdr:nvSpPr>
        <xdr:cNvPr id="43" name="Line 44"/>
        <xdr:cNvSpPr>
          <a:spLocks/>
        </xdr:cNvSpPr>
      </xdr:nvSpPr>
      <xdr:spPr>
        <a:xfrm flipH="1">
          <a:off x="2381250" y="91916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1657350</xdr:colOff>
      <xdr:row>55</xdr:row>
      <xdr:rowOff>161925</xdr:rowOff>
    </xdr:from>
    <xdr:to>
      <xdr:col>0</xdr:col>
      <xdr:colOff>2381250</xdr:colOff>
      <xdr:row>55</xdr:row>
      <xdr:rowOff>161925</xdr:rowOff>
    </xdr:to>
    <xdr:sp>
      <xdr:nvSpPr>
        <xdr:cNvPr id="44" name="Line 45"/>
        <xdr:cNvSpPr>
          <a:spLocks/>
        </xdr:cNvSpPr>
      </xdr:nvSpPr>
      <xdr:spPr>
        <a:xfrm flipH="1" flipV="1">
          <a:off x="1657350" y="889635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1638300</xdr:colOff>
      <xdr:row>10</xdr:row>
      <xdr:rowOff>0</xdr:rowOff>
    </xdr:from>
    <xdr:to>
      <xdr:col>1</xdr:col>
      <xdr:colOff>2838450</xdr:colOff>
      <xdr:row>10</xdr:row>
      <xdr:rowOff>0</xdr:rowOff>
    </xdr:to>
    <xdr:sp>
      <xdr:nvSpPr>
        <xdr:cNvPr id="1" name="Line 1"/>
        <xdr:cNvSpPr>
          <a:spLocks/>
        </xdr:cNvSpPr>
      </xdr:nvSpPr>
      <xdr:spPr>
        <a:xfrm>
          <a:off x="2486025" y="1676400"/>
          <a:ext cx="1200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1924050</xdr:colOff>
      <xdr:row>11</xdr:row>
      <xdr:rowOff>0</xdr:rowOff>
    </xdr:from>
    <xdr:to>
      <xdr:col>1</xdr:col>
      <xdr:colOff>2838450</xdr:colOff>
      <xdr:row>11</xdr:row>
      <xdr:rowOff>0</xdr:rowOff>
    </xdr:to>
    <xdr:sp>
      <xdr:nvSpPr>
        <xdr:cNvPr id="2" name="Line 2"/>
        <xdr:cNvSpPr>
          <a:spLocks/>
        </xdr:cNvSpPr>
      </xdr:nvSpPr>
      <xdr:spPr>
        <a:xfrm>
          <a:off x="2771775" y="1838325"/>
          <a:ext cx="914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16</xdr:row>
      <xdr:rowOff>0</xdr:rowOff>
    </xdr:from>
    <xdr:to>
      <xdr:col>1</xdr:col>
      <xdr:colOff>2838450</xdr:colOff>
      <xdr:row>16</xdr:row>
      <xdr:rowOff>0</xdr:rowOff>
    </xdr:to>
    <xdr:sp>
      <xdr:nvSpPr>
        <xdr:cNvPr id="3" name="Line 5"/>
        <xdr:cNvSpPr>
          <a:spLocks/>
        </xdr:cNvSpPr>
      </xdr:nvSpPr>
      <xdr:spPr>
        <a:xfrm>
          <a:off x="1028700" y="2647950"/>
          <a:ext cx="2657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18</xdr:row>
      <xdr:rowOff>0</xdr:rowOff>
    </xdr:from>
    <xdr:to>
      <xdr:col>1</xdr:col>
      <xdr:colOff>2838450</xdr:colOff>
      <xdr:row>18</xdr:row>
      <xdr:rowOff>0</xdr:rowOff>
    </xdr:to>
    <xdr:sp>
      <xdr:nvSpPr>
        <xdr:cNvPr id="4" name="Line 7"/>
        <xdr:cNvSpPr>
          <a:spLocks/>
        </xdr:cNvSpPr>
      </xdr:nvSpPr>
      <xdr:spPr>
        <a:xfrm>
          <a:off x="1495425" y="2971800"/>
          <a:ext cx="2190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847725</xdr:colOff>
      <xdr:row>19</xdr:row>
      <xdr:rowOff>0</xdr:rowOff>
    </xdr:from>
    <xdr:to>
      <xdr:col>1</xdr:col>
      <xdr:colOff>2838450</xdr:colOff>
      <xdr:row>19</xdr:row>
      <xdr:rowOff>0</xdr:rowOff>
    </xdr:to>
    <xdr:sp>
      <xdr:nvSpPr>
        <xdr:cNvPr id="5" name="Line 8"/>
        <xdr:cNvSpPr>
          <a:spLocks/>
        </xdr:cNvSpPr>
      </xdr:nvSpPr>
      <xdr:spPr>
        <a:xfrm>
          <a:off x="847725" y="3133725"/>
          <a:ext cx="2838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1123950</xdr:colOff>
      <xdr:row>20</xdr:row>
      <xdr:rowOff>0</xdr:rowOff>
    </xdr:from>
    <xdr:to>
      <xdr:col>1</xdr:col>
      <xdr:colOff>2838450</xdr:colOff>
      <xdr:row>20</xdr:row>
      <xdr:rowOff>0</xdr:rowOff>
    </xdr:to>
    <xdr:sp>
      <xdr:nvSpPr>
        <xdr:cNvPr id="6" name="Line 9"/>
        <xdr:cNvSpPr>
          <a:spLocks/>
        </xdr:cNvSpPr>
      </xdr:nvSpPr>
      <xdr:spPr>
        <a:xfrm>
          <a:off x="1971675" y="3295650"/>
          <a:ext cx="17145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xdr:row>
      <xdr:rowOff>0</xdr:rowOff>
    </xdr:from>
    <xdr:to>
      <xdr:col>1</xdr:col>
      <xdr:colOff>2838450</xdr:colOff>
      <xdr:row>21</xdr:row>
      <xdr:rowOff>0</xdr:rowOff>
    </xdr:to>
    <xdr:sp>
      <xdr:nvSpPr>
        <xdr:cNvPr id="7" name="Line 10"/>
        <xdr:cNvSpPr>
          <a:spLocks/>
        </xdr:cNvSpPr>
      </xdr:nvSpPr>
      <xdr:spPr>
        <a:xfrm>
          <a:off x="885825" y="3457575"/>
          <a:ext cx="2800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1771650</xdr:colOff>
      <xdr:row>25</xdr:row>
      <xdr:rowOff>0</xdr:rowOff>
    </xdr:from>
    <xdr:to>
      <xdr:col>1</xdr:col>
      <xdr:colOff>2838450</xdr:colOff>
      <xdr:row>25</xdr:row>
      <xdr:rowOff>0</xdr:rowOff>
    </xdr:to>
    <xdr:sp>
      <xdr:nvSpPr>
        <xdr:cNvPr id="8" name="Line 13"/>
        <xdr:cNvSpPr>
          <a:spLocks/>
        </xdr:cNvSpPr>
      </xdr:nvSpPr>
      <xdr:spPr>
        <a:xfrm>
          <a:off x="2619375" y="4105275"/>
          <a:ext cx="1066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1657350</xdr:colOff>
      <xdr:row>26</xdr:row>
      <xdr:rowOff>0</xdr:rowOff>
    </xdr:from>
    <xdr:to>
      <xdr:col>1</xdr:col>
      <xdr:colOff>2838450</xdr:colOff>
      <xdr:row>26</xdr:row>
      <xdr:rowOff>0</xdr:rowOff>
    </xdr:to>
    <xdr:sp>
      <xdr:nvSpPr>
        <xdr:cNvPr id="9" name="Line 14"/>
        <xdr:cNvSpPr>
          <a:spLocks/>
        </xdr:cNvSpPr>
      </xdr:nvSpPr>
      <xdr:spPr>
        <a:xfrm>
          <a:off x="2505075" y="4267200"/>
          <a:ext cx="11811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29</xdr:row>
      <xdr:rowOff>0</xdr:rowOff>
    </xdr:from>
    <xdr:to>
      <xdr:col>1</xdr:col>
      <xdr:colOff>2838450</xdr:colOff>
      <xdr:row>29</xdr:row>
      <xdr:rowOff>0</xdr:rowOff>
    </xdr:to>
    <xdr:sp>
      <xdr:nvSpPr>
        <xdr:cNvPr id="10" name="Line 15"/>
        <xdr:cNvSpPr>
          <a:spLocks/>
        </xdr:cNvSpPr>
      </xdr:nvSpPr>
      <xdr:spPr>
        <a:xfrm>
          <a:off x="1914525" y="4752975"/>
          <a:ext cx="1771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30</xdr:row>
      <xdr:rowOff>0</xdr:rowOff>
    </xdr:from>
    <xdr:to>
      <xdr:col>1</xdr:col>
      <xdr:colOff>2838450</xdr:colOff>
      <xdr:row>30</xdr:row>
      <xdr:rowOff>0</xdr:rowOff>
    </xdr:to>
    <xdr:sp>
      <xdr:nvSpPr>
        <xdr:cNvPr id="11" name="Line 16"/>
        <xdr:cNvSpPr>
          <a:spLocks/>
        </xdr:cNvSpPr>
      </xdr:nvSpPr>
      <xdr:spPr>
        <a:xfrm>
          <a:off x="1762125" y="4914900"/>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31</xdr:row>
      <xdr:rowOff>0</xdr:rowOff>
    </xdr:from>
    <xdr:to>
      <xdr:col>1</xdr:col>
      <xdr:colOff>2838450</xdr:colOff>
      <xdr:row>31</xdr:row>
      <xdr:rowOff>0</xdr:rowOff>
    </xdr:to>
    <xdr:sp>
      <xdr:nvSpPr>
        <xdr:cNvPr id="12" name="Line 17"/>
        <xdr:cNvSpPr>
          <a:spLocks/>
        </xdr:cNvSpPr>
      </xdr:nvSpPr>
      <xdr:spPr>
        <a:xfrm>
          <a:off x="1190625" y="5076825"/>
          <a:ext cx="2495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666750</xdr:colOff>
      <xdr:row>32</xdr:row>
      <xdr:rowOff>0</xdr:rowOff>
    </xdr:from>
    <xdr:to>
      <xdr:col>1</xdr:col>
      <xdr:colOff>2838450</xdr:colOff>
      <xdr:row>32</xdr:row>
      <xdr:rowOff>0</xdr:rowOff>
    </xdr:to>
    <xdr:sp>
      <xdr:nvSpPr>
        <xdr:cNvPr id="13" name="Line 18"/>
        <xdr:cNvSpPr>
          <a:spLocks/>
        </xdr:cNvSpPr>
      </xdr:nvSpPr>
      <xdr:spPr>
        <a:xfrm>
          <a:off x="1514475" y="5238750"/>
          <a:ext cx="2171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1343025</xdr:colOff>
      <xdr:row>34</xdr:row>
      <xdr:rowOff>0</xdr:rowOff>
    </xdr:from>
    <xdr:to>
      <xdr:col>1</xdr:col>
      <xdr:colOff>2838450</xdr:colOff>
      <xdr:row>34</xdr:row>
      <xdr:rowOff>0</xdr:rowOff>
    </xdr:to>
    <xdr:sp>
      <xdr:nvSpPr>
        <xdr:cNvPr id="14" name="Line 19"/>
        <xdr:cNvSpPr>
          <a:spLocks/>
        </xdr:cNvSpPr>
      </xdr:nvSpPr>
      <xdr:spPr>
        <a:xfrm>
          <a:off x="2190750" y="5562600"/>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847725</xdr:colOff>
      <xdr:row>37</xdr:row>
      <xdr:rowOff>0</xdr:rowOff>
    </xdr:from>
    <xdr:to>
      <xdr:col>1</xdr:col>
      <xdr:colOff>2838450</xdr:colOff>
      <xdr:row>37</xdr:row>
      <xdr:rowOff>0</xdr:rowOff>
    </xdr:to>
    <xdr:sp>
      <xdr:nvSpPr>
        <xdr:cNvPr id="15" name="Line 20"/>
        <xdr:cNvSpPr>
          <a:spLocks/>
        </xdr:cNvSpPr>
      </xdr:nvSpPr>
      <xdr:spPr>
        <a:xfrm>
          <a:off x="847725" y="6048375"/>
          <a:ext cx="2838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1209675</xdr:colOff>
      <xdr:row>38</xdr:row>
      <xdr:rowOff>0</xdr:rowOff>
    </xdr:from>
    <xdr:to>
      <xdr:col>1</xdr:col>
      <xdr:colOff>2838450</xdr:colOff>
      <xdr:row>38</xdr:row>
      <xdr:rowOff>0</xdr:rowOff>
    </xdr:to>
    <xdr:sp>
      <xdr:nvSpPr>
        <xdr:cNvPr id="16" name="Line 21"/>
        <xdr:cNvSpPr>
          <a:spLocks/>
        </xdr:cNvSpPr>
      </xdr:nvSpPr>
      <xdr:spPr>
        <a:xfrm>
          <a:off x="2057400" y="6210300"/>
          <a:ext cx="1628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2257425</xdr:colOff>
      <xdr:row>39</xdr:row>
      <xdr:rowOff>0</xdr:rowOff>
    </xdr:from>
    <xdr:to>
      <xdr:col>1</xdr:col>
      <xdr:colOff>2838450</xdr:colOff>
      <xdr:row>39</xdr:row>
      <xdr:rowOff>0</xdr:rowOff>
    </xdr:to>
    <xdr:sp>
      <xdr:nvSpPr>
        <xdr:cNvPr id="17" name="Line 22"/>
        <xdr:cNvSpPr>
          <a:spLocks/>
        </xdr:cNvSpPr>
      </xdr:nvSpPr>
      <xdr:spPr>
        <a:xfrm>
          <a:off x="3105150" y="637222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2838450</xdr:colOff>
      <xdr:row>22</xdr:row>
      <xdr:rowOff>0</xdr:rowOff>
    </xdr:from>
    <xdr:to>
      <xdr:col>1</xdr:col>
      <xdr:colOff>2838450</xdr:colOff>
      <xdr:row>22</xdr:row>
      <xdr:rowOff>0</xdr:rowOff>
    </xdr:to>
    <xdr:sp>
      <xdr:nvSpPr>
        <xdr:cNvPr id="18" name="Line 24"/>
        <xdr:cNvSpPr>
          <a:spLocks/>
        </xdr:cNvSpPr>
      </xdr:nvSpPr>
      <xdr:spPr>
        <a:xfrm>
          <a:off x="3686175" y="36195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17</xdr:row>
      <xdr:rowOff>0</xdr:rowOff>
    </xdr:from>
    <xdr:to>
      <xdr:col>1</xdr:col>
      <xdr:colOff>2838450</xdr:colOff>
      <xdr:row>17</xdr:row>
      <xdr:rowOff>0</xdr:rowOff>
    </xdr:to>
    <xdr:sp>
      <xdr:nvSpPr>
        <xdr:cNvPr id="19" name="Line 25"/>
        <xdr:cNvSpPr>
          <a:spLocks/>
        </xdr:cNvSpPr>
      </xdr:nvSpPr>
      <xdr:spPr>
        <a:xfrm>
          <a:off x="1152525" y="2809875"/>
          <a:ext cx="2533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2838450</xdr:colOff>
      <xdr:row>15</xdr:row>
      <xdr:rowOff>0</xdr:rowOff>
    </xdr:from>
    <xdr:to>
      <xdr:col>1</xdr:col>
      <xdr:colOff>2838450</xdr:colOff>
      <xdr:row>15</xdr:row>
      <xdr:rowOff>0</xdr:rowOff>
    </xdr:to>
    <xdr:sp>
      <xdr:nvSpPr>
        <xdr:cNvPr id="20" name="Line 26"/>
        <xdr:cNvSpPr>
          <a:spLocks/>
        </xdr:cNvSpPr>
      </xdr:nvSpPr>
      <xdr:spPr>
        <a:xfrm>
          <a:off x="3686175" y="24860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2838450</xdr:colOff>
      <xdr:row>12</xdr:row>
      <xdr:rowOff>0</xdr:rowOff>
    </xdr:from>
    <xdr:to>
      <xdr:col>1</xdr:col>
      <xdr:colOff>2838450</xdr:colOff>
      <xdr:row>12</xdr:row>
      <xdr:rowOff>0</xdr:rowOff>
    </xdr:to>
    <xdr:sp>
      <xdr:nvSpPr>
        <xdr:cNvPr id="21" name="Line 27"/>
        <xdr:cNvSpPr>
          <a:spLocks/>
        </xdr:cNvSpPr>
      </xdr:nvSpPr>
      <xdr:spPr>
        <a:xfrm>
          <a:off x="3686175" y="20002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2781300</xdr:colOff>
      <xdr:row>24</xdr:row>
      <xdr:rowOff>0</xdr:rowOff>
    </xdr:from>
    <xdr:to>
      <xdr:col>1</xdr:col>
      <xdr:colOff>2838450</xdr:colOff>
      <xdr:row>24</xdr:row>
      <xdr:rowOff>0</xdr:rowOff>
    </xdr:to>
    <xdr:sp>
      <xdr:nvSpPr>
        <xdr:cNvPr id="22" name="Line 28"/>
        <xdr:cNvSpPr>
          <a:spLocks/>
        </xdr:cNvSpPr>
      </xdr:nvSpPr>
      <xdr:spPr>
        <a:xfrm>
          <a:off x="3629025" y="3943350"/>
          <a:ext cx="57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1123950</xdr:colOff>
      <xdr:row>40</xdr:row>
      <xdr:rowOff>0</xdr:rowOff>
    </xdr:from>
    <xdr:to>
      <xdr:col>1</xdr:col>
      <xdr:colOff>2838450</xdr:colOff>
      <xdr:row>40</xdr:row>
      <xdr:rowOff>0</xdr:rowOff>
    </xdr:to>
    <xdr:sp>
      <xdr:nvSpPr>
        <xdr:cNvPr id="23" name="Line 29"/>
        <xdr:cNvSpPr>
          <a:spLocks/>
        </xdr:cNvSpPr>
      </xdr:nvSpPr>
      <xdr:spPr>
        <a:xfrm>
          <a:off x="1971675" y="6534150"/>
          <a:ext cx="17145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16</xdr:row>
      <xdr:rowOff>0</xdr:rowOff>
    </xdr:from>
    <xdr:to>
      <xdr:col>2</xdr:col>
      <xdr:colOff>1381125</xdr:colOff>
      <xdr:row>16</xdr:row>
      <xdr:rowOff>0</xdr:rowOff>
    </xdr:to>
    <xdr:sp>
      <xdr:nvSpPr>
        <xdr:cNvPr id="24" name="Line 5"/>
        <xdr:cNvSpPr>
          <a:spLocks/>
        </xdr:cNvSpPr>
      </xdr:nvSpPr>
      <xdr:spPr>
        <a:xfrm>
          <a:off x="3876675" y="2647950"/>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16</xdr:row>
      <xdr:rowOff>0</xdr:rowOff>
    </xdr:from>
    <xdr:to>
      <xdr:col>1</xdr:col>
      <xdr:colOff>2838450</xdr:colOff>
      <xdr:row>16</xdr:row>
      <xdr:rowOff>0</xdr:rowOff>
    </xdr:to>
    <xdr:sp>
      <xdr:nvSpPr>
        <xdr:cNvPr id="25" name="Line 5"/>
        <xdr:cNvSpPr>
          <a:spLocks/>
        </xdr:cNvSpPr>
      </xdr:nvSpPr>
      <xdr:spPr>
        <a:xfrm>
          <a:off x="1028700" y="2647950"/>
          <a:ext cx="2657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16</xdr:row>
      <xdr:rowOff>0</xdr:rowOff>
    </xdr:from>
    <xdr:to>
      <xdr:col>3</xdr:col>
      <xdr:colOff>1381125</xdr:colOff>
      <xdr:row>16</xdr:row>
      <xdr:rowOff>0</xdr:rowOff>
    </xdr:to>
    <xdr:sp>
      <xdr:nvSpPr>
        <xdr:cNvPr id="26" name="Line 5"/>
        <xdr:cNvSpPr>
          <a:spLocks/>
        </xdr:cNvSpPr>
      </xdr:nvSpPr>
      <xdr:spPr>
        <a:xfrm>
          <a:off x="5257800" y="2647950"/>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16</xdr:row>
      <xdr:rowOff>0</xdr:rowOff>
    </xdr:from>
    <xdr:to>
      <xdr:col>3</xdr:col>
      <xdr:colOff>1381125</xdr:colOff>
      <xdr:row>16</xdr:row>
      <xdr:rowOff>0</xdr:rowOff>
    </xdr:to>
    <xdr:sp>
      <xdr:nvSpPr>
        <xdr:cNvPr id="27" name="Line 5"/>
        <xdr:cNvSpPr>
          <a:spLocks/>
        </xdr:cNvSpPr>
      </xdr:nvSpPr>
      <xdr:spPr>
        <a:xfrm>
          <a:off x="5257800" y="2647950"/>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1524000</xdr:colOff>
      <xdr:row>12</xdr:row>
      <xdr:rowOff>0</xdr:rowOff>
    </xdr:from>
    <xdr:to>
      <xdr:col>1</xdr:col>
      <xdr:colOff>2047875</xdr:colOff>
      <xdr:row>12</xdr:row>
      <xdr:rowOff>0</xdr:rowOff>
    </xdr:to>
    <xdr:sp>
      <xdr:nvSpPr>
        <xdr:cNvPr id="1" name="Line 19"/>
        <xdr:cNvSpPr>
          <a:spLocks/>
        </xdr:cNvSpPr>
      </xdr:nvSpPr>
      <xdr:spPr>
        <a:xfrm>
          <a:off x="2238375" y="2305050"/>
          <a:ext cx="5238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1362075</xdr:colOff>
      <xdr:row>16</xdr:row>
      <xdr:rowOff>0</xdr:rowOff>
    </xdr:from>
    <xdr:to>
      <xdr:col>1</xdr:col>
      <xdr:colOff>2047875</xdr:colOff>
      <xdr:row>16</xdr:row>
      <xdr:rowOff>0</xdr:rowOff>
    </xdr:to>
    <xdr:sp>
      <xdr:nvSpPr>
        <xdr:cNvPr id="2" name="Line 20"/>
        <xdr:cNvSpPr>
          <a:spLocks/>
        </xdr:cNvSpPr>
      </xdr:nvSpPr>
      <xdr:spPr>
        <a:xfrm>
          <a:off x="2076450" y="2952750"/>
          <a:ext cx="685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2047875</xdr:colOff>
      <xdr:row>19</xdr:row>
      <xdr:rowOff>0</xdr:rowOff>
    </xdr:from>
    <xdr:to>
      <xdr:col>1</xdr:col>
      <xdr:colOff>2047875</xdr:colOff>
      <xdr:row>19</xdr:row>
      <xdr:rowOff>0</xdr:rowOff>
    </xdr:to>
    <xdr:sp>
      <xdr:nvSpPr>
        <xdr:cNvPr id="3" name="Line 21"/>
        <xdr:cNvSpPr>
          <a:spLocks/>
        </xdr:cNvSpPr>
      </xdr:nvSpPr>
      <xdr:spPr>
        <a:xfrm>
          <a:off x="2762250" y="34385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2047875</xdr:colOff>
      <xdr:row>20</xdr:row>
      <xdr:rowOff>0</xdr:rowOff>
    </xdr:from>
    <xdr:to>
      <xdr:col>1</xdr:col>
      <xdr:colOff>2047875</xdr:colOff>
      <xdr:row>20</xdr:row>
      <xdr:rowOff>0</xdr:rowOff>
    </xdr:to>
    <xdr:sp>
      <xdr:nvSpPr>
        <xdr:cNvPr id="4" name="Line 22"/>
        <xdr:cNvSpPr>
          <a:spLocks/>
        </xdr:cNvSpPr>
      </xdr:nvSpPr>
      <xdr:spPr>
        <a:xfrm>
          <a:off x="2762250" y="36004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23</xdr:row>
      <xdr:rowOff>0</xdr:rowOff>
    </xdr:from>
    <xdr:to>
      <xdr:col>1</xdr:col>
      <xdr:colOff>2047875</xdr:colOff>
      <xdr:row>23</xdr:row>
      <xdr:rowOff>0</xdr:rowOff>
    </xdr:to>
    <xdr:sp>
      <xdr:nvSpPr>
        <xdr:cNvPr id="5" name="Line 23"/>
        <xdr:cNvSpPr>
          <a:spLocks/>
        </xdr:cNvSpPr>
      </xdr:nvSpPr>
      <xdr:spPr>
        <a:xfrm>
          <a:off x="1228725" y="4086225"/>
          <a:ext cx="1533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2047875</xdr:colOff>
      <xdr:row>13</xdr:row>
      <xdr:rowOff>0</xdr:rowOff>
    </xdr:from>
    <xdr:to>
      <xdr:col>1</xdr:col>
      <xdr:colOff>2047875</xdr:colOff>
      <xdr:row>13</xdr:row>
      <xdr:rowOff>0</xdr:rowOff>
    </xdr:to>
    <xdr:sp>
      <xdr:nvSpPr>
        <xdr:cNvPr id="6" name="Line 24"/>
        <xdr:cNvSpPr>
          <a:spLocks/>
        </xdr:cNvSpPr>
      </xdr:nvSpPr>
      <xdr:spPr>
        <a:xfrm>
          <a:off x="2762250" y="2466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1295400</xdr:colOff>
      <xdr:row>6</xdr:row>
      <xdr:rowOff>0</xdr:rowOff>
    </xdr:from>
    <xdr:to>
      <xdr:col>0</xdr:col>
      <xdr:colOff>2714625</xdr:colOff>
      <xdr:row>6</xdr:row>
      <xdr:rowOff>0</xdr:rowOff>
    </xdr:to>
    <xdr:sp>
      <xdr:nvSpPr>
        <xdr:cNvPr id="1" name="Line 2"/>
        <xdr:cNvSpPr>
          <a:spLocks/>
        </xdr:cNvSpPr>
      </xdr:nvSpPr>
      <xdr:spPr>
        <a:xfrm>
          <a:off x="1295400" y="100965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1295400</xdr:colOff>
      <xdr:row>8</xdr:row>
      <xdr:rowOff>0</xdr:rowOff>
    </xdr:from>
    <xdr:to>
      <xdr:col>0</xdr:col>
      <xdr:colOff>2714625</xdr:colOff>
      <xdr:row>8</xdr:row>
      <xdr:rowOff>0</xdr:rowOff>
    </xdr:to>
    <xdr:sp>
      <xdr:nvSpPr>
        <xdr:cNvPr id="2" name="Line 3"/>
        <xdr:cNvSpPr>
          <a:spLocks/>
        </xdr:cNvSpPr>
      </xdr:nvSpPr>
      <xdr:spPr>
        <a:xfrm>
          <a:off x="1295400" y="133350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19</xdr:row>
      <xdr:rowOff>0</xdr:rowOff>
    </xdr:from>
    <xdr:to>
      <xdr:col>2</xdr:col>
      <xdr:colOff>2714625</xdr:colOff>
      <xdr:row>19</xdr:row>
      <xdr:rowOff>0</xdr:rowOff>
    </xdr:to>
    <xdr:sp>
      <xdr:nvSpPr>
        <xdr:cNvPr id="3" name="Line 4"/>
        <xdr:cNvSpPr>
          <a:spLocks/>
        </xdr:cNvSpPr>
      </xdr:nvSpPr>
      <xdr:spPr>
        <a:xfrm>
          <a:off x="3762375" y="3114675"/>
          <a:ext cx="271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0</xdr:rowOff>
    </xdr:from>
    <xdr:to>
      <xdr:col>2</xdr:col>
      <xdr:colOff>2714625</xdr:colOff>
      <xdr:row>23</xdr:row>
      <xdr:rowOff>0</xdr:rowOff>
    </xdr:to>
    <xdr:sp>
      <xdr:nvSpPr>
        <xdr:cNvPr id="4" name="Line 5"/>
        <xdr:cNvSpPr>
          <a:spLocks/>
        </xdr:cNvSpPr>
      </xdr:nvSpPr>
      <xdr:spPr>
        <a:xfrm>
          <a:off x="3762375" y="3762375"/>
          <a:ext cx="271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2714625</xdr:colOff>
      <xdr:row>26</xdr:row>
      <xdr:rowOff>0</xdr:rowOff>
    </xdr:from>
    <xdr:to>
      <xdr:col>2</xdr:col>
      <xdr:colOff>2714625</xdr:colOff>
      <xdr:row>26</xdr:row>
      <xdr:rowOff>0</xdr:rowOff>
    </xdr:to>
    <xdr:sp>
      <xdr:nvSpPr>
        <xdr:cNvPr id="5" name="Line 9"/>
        <xdr:cNvSpPr>
          <a:spLocks/>
        </xdr:cNvSpPr>
      </xdr:nvSpPr>
      <xdr:spPr>
        <a:xfrm>
          <a:off x="2714625" y="4248150"/>
          <a:ext cx="3762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37</xdr:row>
      <xdr:rowOff>0</xdr:rowOff>
    </xdr:from>
    <xdr:to>
      <xdr:col>2</xdr:col>
      <xdr:colOff>2714625</xdr:colOff>
      <xdr:row>37</xdr:row>
      <xdr:rowOff>0</xdr:rowOff>
    </xdr:to>
    <xdr:sp>
      <xdr:nvSpPr>
        <xdr:cNvPr id="6" name="Line 11"/>
        <xdr:cNvSpPr>
          <a:spLocks/>
        </xdr:cNvSpPr>
      </xdr:nvSpPr>
      <xdr:spPr>
        <a:xfrm>
          <a:off x="2714625" y="6029325"/>
          <a:ext cx="3762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xdr:row>
      <xdr:rowOff>0</xdr:rowOff>
    </xdr:from>
    <xdr:to>
      <xdr:col>2</xdr:col>
      <xdr:colOff>2714625</xdr:colOff>
      <xdr:row>31</xdr:row>
      <xdr:rowOff>0</xdr:rowOff>
    </xdr:to>
    <xdr:sp>
      <xdr:nvSpPr>
        <xdr:cNvPr id="7" name="Line 12"/>
        <xdr:cNvSpPr>
          <a:spLocks/>
        </xdr:cNvSpPr>
      </xdr:nvSpPr>
      <xdr:spPr>
        <a:xfrm>
          <a:off x="2733675" y="5057775"/>
          <a:ext cx="374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723900</xdr:colOff>
      <xdr:row>42</xdr:row>
      <xdr:rowOff>0</xdr:rowOff>
    </xdr:from>
    <xdr:to>
      <xdr:col>2</xdr:col>
      <xdr:colOff>2714625</xdr:colOff>
      <xdr:row>42</xdr:row>
      <xdr:rowOff>0</xdr:rowOff>
    </xdr:to>
    <xdr:sp>
      <xdr:nvSpPr>
        <xdr:cNvPr id="8" name="Line 13"/>
        <xdr:cNvSpPr>
          <a:spLocks/>
        </xdr:cNvSpPr>
      </xdr:nvSpPr>
      <xdr:spPr>
        <a:xfrm>
          <a:off x="4486275" y="6838950"/>
          <a:ext cx="1990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2:I77"/>
  <sheetViews>
    <sheetView tabSelected="1" zoomScale="75" zoomScaleNormal="75" zoomScalePageLayoutView="0" workbookViewId="0" topLeftCell="A1">
      <selection activeCell="Q78" sqref="Q78"/>
    </sheetView>
  </sheetViews>
  <sheetFormatPr defaultColWidth="9.140625" defaultRowHeight="12.75"/>
  <cols>
    <col min="1" max="9" width="10.28125" style="0" customWidth="1"/>
  </cols>
  <sheetData>
    <row r="2" spans="7:9" ht="12.75">
      <c r="G2" s="102" t="s">
        <v>153</v>
      </c>
      <c r="H2" s="102"/>
      <c r="I2" s="102"/>
    </row>
    <row r="8" spans="1:9" ht="15.75">
      <c r="A8" s="107" t="s">
        <v>4</v>
      </c>
      <c r="B8" s="107"/>
      <c r="C8" s="107"/>
      <c r="D8" s="107"/>
      <c r="E8" s="107"/>
      <c r="F8" s="107"/>
      <c r="G8" s="107"/>
      <c r="H8" s="107"/>
      <c r="I8" s="107"/>
    </row>
    <row r="10" spans="1:9" ht="30">
      <c r="A10" s="108" t="s">
        <v>9</v>
      </c>
      <c r="B10" s="108"/>
      <c r="C10" s="108"/>
      <c r="D10" s="108"/>
      <c r="E10" s="108"/>
      <c r="F10" s="108"/>
      <c r="G10" s="108"/>
      <c r="H10" s="108"/>
      <c r="I10" s="108"/>
    </row>
    <row r="13" spans="1:9" ht="20.25">
      <c r="A13" s="109" t="s">
        <v>154</v>
      </c>
      <c r="B13" s="109"/>
      <c r="C13" s="109"/>
      <c r="D13" s="109"/>
      <c r="E13" s="109"/>
      <c r="F13" s="109"/>
      <c r="G13" s="109"/>
      <c r="H13" s="109"/>
      <c r="I13" s="109"/>
    </row>
    <row r="16" spans="1:9" ht="18">
      <c r="A16" s="106" t="s">
        <v>5</v>
      </c>
      <c r="B16" s="106"/>
      <c r="C16" s="106"/>
      <c r="D16" s="106"/>
      <c r="E16" s="106"/>
      <c r="F16" s="106"/>
      <c r="G16" s="106"/>
      <c r="H16" s="106"/>
      <c r="I16" s="106"/>
    </row>
    <row r="24" spans="1:9" ht="18">
      <c r="A24" s="106" t="s">
        <v>147</v>
      </c>
      <c r="B24" s="106"/>
      <c r="C24" s="106"/>
      <c r="D24" s="106"/>
      <c r="E24" s="106"/>
      <c r="F24" s="106"/>
      <c r="G24" s="106"/>
      <c r="H24" s="106"/>
      <c r="I24" s="106"/>
    </row>
    <row r="28" spans="1:9" ht="18">
      <c r="A28" s="106" t="s">
        <v>6</v>
      </c>
      <c r="B28" s="106"/>
      <c r="C28" s="106"/>
      <c r="D28" s="106"/>
      <c r="E28" s="106"/>
      <c r="F28" s="106"/>
      <c r="G28" s="106"/>
      <c r="H28" s="106"/>
      <c r="I28" s="106"/>
    </row>
    <row r="31" spans="1:9" ht="20.25">
      <c r="A31" s="109" t="s">
        <v>7</v>
      </c>
      <c r="B31" s="109"/>
      <c r="C31" s="109"/>
      <c r="D31" s="109"/>
      <c r="E31" s="109"/>
      <c r="F31" s="109"/>
      <c r="G31" s="109"/>
      <c r="H31" s="109"/>
      <c r="I31" s="109"/>
    </row>
    <row r="34" spans="1:9" ht="23.25">
      <c r="A34" s="110" t="s">
        <v>8</v>
      </c>
      <c r="B34" s="110"/>
      <c r="C34" s="110"/>
      <c r="D34" s="110"/>
      <c r="E34" s="110"/>
      <c r="F34" s="110"/>
      <c r="G34" s="110"/>
      <c r="H34" s="110"/>
      <c r="I34" s="110"/>
    </row>
    <row r="49" spans="7:9" ht="12.75">
      <c r="G49" s="103" t="s">
        <v>0</v>
      </c>
      <c r="H49" s="103"/>
      <c r="I49" s="103"/>
    </row>
    <row r="50" spans="7:9" ht="12.75">
      <c r="G50" s="11" t="s">
        <v>1</v>
      </c>
      <c r="H50" s="2"/>
      <c r="I50" s="3"/>
    </row>
    <row r="51" spans="7:9" ht="4.5" customHeight="1">
      <c r="G51" s="12"/>
      <c r="H51" s="4"/>
      <c r="I51" s="5"/>
    </row>
    <row r="52" spans="7:9" ht="12.75" customHeight="1">
      <c r="G52" s="12" t="s">
        <v>2</v>
      </c>
      <c r="H52" s="7"/>
      <c r="I52" s="8"/>
    </row>
    <row r="53" spans="7:9" ht="12.75">
      <c r="G53" s="12" t="s">
        <v>3</v>
      </c>
      <c r="H53" s="9"/>
      <c r="I53" s="10"/>
    </row>
    <row r="54" spans="7:9" ht="4.5" customHeight="1">
      <c r="G54" s="6"/>
      <c r="H54" s="7"/>
      <c r="I54" s="8"/>
    </row>
    <row r="55" ht="12.75">
      <c r="I55" s="13" t="s">
        <v>10</v>
      </c>
    </row>
    <row r="60" spans="1:9" ht="15.75">
      <c r="A60" s="107" t="s">
        <v>13</v>
      </c>
      <c r="B60" s="107"/>
      <c r="C60" s="107"/>
      <c r="D60" s="107"/>
      <c r="E60" s="107"/>
      <c r="F60" s="107"/>
      <c r="G60" s="107"/>
      <c r="H60" s="107"/>
      <c r="I60" s="107"/>
    </row>
    <row r="62" spans="1:9" ht="12.75">
      <c r="A62" s="104" t="s">
        <v>12</v>
      </c>
      <c r="B62" s="104"/>
      <c r="C62" s="104"/>
      <c r="D62" s="104"/>
      <c r="E62" s="104"/>
      <c r="F62" s="104"/>
      <c r="G62" s="104"/>
      <c r="H62" s="104"/>
      <c r="I62" s="104"/>
    </row>
    <row r="63" spans="1:9" ht="12.75">
      <c r="A63" s="104"/>
      <c r="B63" s="104"/>
      <c r="C63" s="104"/>
      <c r="D63" s="104"/>
      <c r="E63" s="104"/>
      <c r="F63" s="104"/>
      <c r="G63" s="104"/>
      <c r="H63" s="104"/>
      <c r="I63" s="104"/>
    </row>
    <row r="64" spans="1:9" ht="12.75">
      <c r="A64" s="104"/>
      <c r="B64" s="104"/>
      <c r="C64" s="104"/>
      <c r="D64" s="104"/>
      <c r="E64" s="104"/>
      <c r="F64" s="104"/>
      <c r="G64" s="104"/>
      <c r="H64" s="104"/>
      <c r="I64" s="104"/>
    </row>
    <row r="65" spans="1:9" ht="12.75">
      <c r="A65" s="104"/>
      <c r="B65" s="104"/>
      <c r="C65" s="104"/>
      <c r="D65" s="104"/>
      <c r="E65" s="104"/>
      <c r="F65" s="104"/>
      <c r="G65" s="104"/>
      <c r="H65" s="104"/>
      <c r="I65" s="104"/>
    </row>
    <row r="66" spans="1:9" ht="12.75">
      <c r="A66" s="104"/>
      <c r="B66" s="104"/>
      <c r="C66" s="104"/>
      <c r="D66" s="104"/>
      <c r="E66" s="104"/>
      <c r="F66" s="104"/>
      <c r="G66" s="104"/>
      <c r="H66" s="104"/>
      <c r="I66" s="104"/>
    </row>
    <row r="67" spans="1:9" ht="12.75">
      <c r="A67" s="104"/>
      <c r="B67" s="104"/>
      <c r="C67" s="104"/>
      <c r="D67" s="104"/>
      <c r="E67" s="104"/>
      <c r="F67" s="104"/>
      <c r="G67" s="104"/>
      <c r="H67" s="104"/>
      <c r="I67" s="104"/>
    </row>
    <row r="68" spans="1:9" ht="12.75">
      <c r="A68" s="104"/>
      <c r="B68" s="104"/>
      <c r="C68" s="104"/>
      <c r="D68" s="104"/>
      <c r="E68" s="104"/>
      <c r="F68" s="104"/>
      <c r="G68" s="104"/>
      <c r="H68" s="104"/>
      <c r="I68" s="104"/>
    </row>
    <row r="69" spans="1:9" ht="12.75">
      <c r="A69" s="104"/>
      <c r="B69" s="104"/>
      <c r="C69" s="104"/>
      <c r="D69" s="104"/>
      <c r="E69" s="104"/>
      <c r="F69" s="104"/>
      <c r="G69" s="104"/>
      <c r="H69" s="104"/>
      <c r="I69" s="104"/>
    </row>
    <row r="70" spans="1:9" ht="12.75">
      <c r="A70" s="105"/>
      <c r="B70" s="105"/>
      <c r="C70" s="105"/>
      <c r="D70" s="105"/>
      <c r="E70" s="105"/>
      <c r="F70" s="105"/>
      <c r="G70" s="105"/>
      <c r="H70" s="105"/>
      <c r="I70" s="105"/>
    </row>
    <row r="71" spans="1:9" ht="12.75">
      <c r="A71" s="105"/>
      <c r="B71" s="105"/>
      <c r="C71" s="105"/>
      <c r="D71" s="105"/>
      <c r="E71" s="105"/>
      <c r="F71" s="105"/>
      <c r="G71" s="105"/>
      <c r="H71" s="105"/>
      <c r="I71" s="105"/>
    </row>
    <row r="72" spans="1:9" ht="12.75">
      <c r="A72" s="105"/>
      <c r="B72" s="105"/>
      <c r="C72" s="105"/>
      <c r="D72" s="105"/>
      <c r="E72" s="105"/>
      <c r="F72" s="105"/>
      <c r="G72" s="105"/>
      <c r="H72" s="105"/>
      <c r="I72" s="105"/>
    </row>
    <row r="73" spans="1:9" ht="12.75">
      <c r="A73" s="104" t="s">
        <v>11</v>
      </c>
      <c r="B73" s="104"/>
      <c r="C73" s="104"/>
      <c r="D73" s="104"/>
      <c r="E73" s="104"/>
      <c r="F73" s="104"/>
      <c r="G73" s="104"/>
      <c r="H73" s="104"/>
      <c r="I73" s="104"/>
    </row>
    <row r="74" spans="1:9" ht="12.75">
      <c r="A74" s="104"/>
      <c r="B74" s="104"/>
      <c r="C74" s="104"/>
      <c r="D74" s="104"/>
      <c r="E74" s="104"/>
      <c r="F74" s="104"/>
      <c r="G74" s="104"/>
      <c r="H74" s="104"/>
      <c r="I74" s="104"/>
    </row>
    <row r="75" spans="1:9" ht="12.75">
      <c r="A75" s="104"/>
      <c r="B75" s="104"/>
      <c r="C75" s="104"/>
      <c r="D75" s="104"/>
      <c r="E75" s="104"/>
      <c r="F75" s="104"/>
      <c r="G75" s="104"/>
      <c r="H75" s="104"/>
      <c r="I75" s="104"/>
    </row>
    <row r="76" spans="1:9" ht="12.75">
      <c r="A76" s="104"/>
      <c r="B76" s="104"/>
      <c r="C76" s="104"/>
      <c r="D76" s="104"/>
      <c r="E76" s="104"/>
      <c r="F76" s="104"/>
      <c r="G76" s="104"/>
      <c r="H76" s="104"/>
      <c r="I76" s="104"/>
    </row>
    <row r="77" spans="1:9" ht="12.75">
      <c r="A77" s="104"/>
      <c r="B77" s="104"/>
      <c r="C77" s="104"/>
      <c r="D77" s="104"/>
      <c r="E77" s="104"/>
      <c r="F77" s="104"/>
      <c r="G77" s="104"/>
      <c r="H77" s="104"/>
      <c r="I77" s="104"/>
    </row>
  </sheetData>
  <sheetProtection/>
  <mergeCells count="13">
    <mergeCell ref="A31:I31"/>
    <mergeCell ref="A34:I34"/>
    <mergeCell ref="A60:I60"/>
    <mergeCell ref="G2:I2"/>
    <mergeCell ref="G49:I49"/>
    <mergeCell ref="A62:I72"/>
    <mergeCell ref="A73:I77"/>
    <mergeCell ref="A24:I24"/>
    <mergeCell ref="A8:I8"/>
    <mergeCell ref="A10:I10"/>
    <mergeCell ref="A13:I13"/>
    <mergeCell ref="A16:I16"/>
    <mergeCell ref="A28:I28"/>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G59"/>
  <sheetViews>
    <sheetView zoomScalePageLayoutView="0" workbookViewId="0" topLeftCell="A1">
      <selection activeCell="H50" sqref="H50"/>
    </sheetView>
  </sheetViews>
  <sheetFormatPr defaultColWidth="9.140625" defaultRowHeight="12.75"/>
  <cols>
    <col min="1" max="1" width="35.7109375" style="0" customWidth="1"/>
    <col min="2" max="5" width="14.7109375" style="0" customWidth="1"/>
    <col min="7" max="7" width="10.8515625" style="0" bestFit="1" customWidth="1"/>
  </cols>
  <sheetData>
    <row r="1" ht="12.75">
      <c r="E1" s="13" t="s">
        <v>14</v>
      </c>
    </row>
    <row r="2" spans="1:5" ht="15.75">
      <c r="A2" s="107" t="s">
        <v>15</v>
      </c>
      <c r="B2" s="107"/>
      <c r="C2" s="107"/>
      <c r="D2" s="107"/>
      <c r="E2" s="107"/>
    </row>
    <row r="3" ht="10.5" customHeight="1"/>
    <row r="4" spans="1:5" ht="15.75">
      <c r="A4" s="107" t="s">
        <v>155</v>
      </c>
      <c r="B4" s="107"/>
      <c r="C4" s="107"/>
      <c r="D4" s="107"/>
      <c r="E4" s="107"/>
    </row>
    <row r="5" ht="10.5" customHeight="1"/>
    <row r="6" spans="2:5" ht="10.5" customHeight="1">
      <c r="B6" s="103" t="s">
        <v>16</v>
      </c>
      <c r="C6" s="103"/>
      <c r="D6" s="103" t="s">
        <v>17</v>
      </c>
      <c r="E6" s="103"/>
    </row>
    <row r="7" spans="2:5" ht="10.5" customHeight="1">
      <c r="B7" s="64" t="s">
        <v>18</v>
      </c>
      <c r="C7" s="64" t="s">
        <v>19</v>
      </c>
      <c r="D7" s="64" t="s">
        <v>20</v>
      </c>
      <c r="E7" s="64" t="s">
        <v>19</v>
      </c>
    </row>
    <row r="8" spans="2:5" ht="10.5" customHeight="1" thickBot="1">
      <c r="B8" s="65" t="s">
        <v>21</v>
      </c>
      <c r="C8" s="65" t="s">
        <v>21</v>
      </c>
      <c r="D8" s="65" t="s">
        <v>21</v>
      </c>
      <c r="E8" s="65" t="s">
        <v>21</v>
      </c>
    </row>
    <row r="9" spans="1:5" ht="13.5" thickTop="1">
      <c r="A9" s="66" t="s">
        <v>22</v>
      </c>
      <c r="B9" s="70"/>
      <c r="C9" s="70"/>
      <c r="D9" s="70"/>
      <c r="E9" s="42"/>
    </row>
    <row r="10" spans="1:5" ht="12.75">
      <c r="A10" s="67" t="s">
        <v>23</v>
      </c>
      <c r="B10" s="22"/>
      <c r="C10" s="22"/>
      <c r="D10" s="22"/>
      <c r="E10" s="29"/>
    </row>
    <row r="11" spans="1:5" ht="12.75">
      <c r="A11" s="67" t="s">
        <v>24</v>
      </c>
      <c r="B11" s="19"/>
      <c r="C11" s="19"/>
      <c r="D11" s="19"/>
      <c r="E11" s="30"/>
    </row>
    <row r="12" spans="1:5" ht="12.75">
      <c r="A12" s="67" t="s">
        <v>25</v>
      </c>
      <c r="B12" s="19"/>
      <c r="C12" s="19"/>
      <c r="D12" s="19"/>
      <c r="E12" s="30"/>
    </row>
    <row r="13" spans="1:5" ht="12.75">
      <c r="A13" s="67" t="s">
        <v>26</v>
      </c>
      <c r="B13" s="19"/>
      <c r="C13" s="19"/>
      <c r="D13" s="19"/>
      <c r="E13" s="30"/>
    </row>
    <row r="14" spans="1:5" ht="12.75">
      <c r="A14" s="67" t="s">
        <v>27</v>
      </c>
      <c r="B14" s="19"/>
      <c r="C14" s="19"/>
      <c r="D14" s="19"/>
      <c r="E14" s="30"/>
    </row>
    <row r="15" spans="1:5" ht="12.75">
      <c r="A15" s="67" t="s">
        <v>28</v>
      </c>
      <c r="B15" s="19"/>
      <c r="C15" s="19"/>
      <c r="D15" s="19"/>
      <c r="E15" s="30"/>
    </row>
    <row r="16" spans="1:5" ht="12.75">
      <c r="A16" s="67" t="s">
        <v>29</v>
      </c>
      <c r="B16" s="19"/>
      <c r="C16" s="19"/>
      <c r="D16" s="19"/>
      <c r="E16" s="30"/>
    </row>
    <row r="17" spans="1:5" ht="12.75">
      <c r="A17" s="67" t="s">
        <v>30</v>
      </c>
      <c r="B17" s="19"/>
      <c r="C17" s="19"/>
      <c r="D17" s="19"/>
      <c r="E17" s="30"/>
    </row>
    <row r="18" spans="1:5" ht="12.75">
      <c r="A18" s="67" t="s">
        <v>31</v>
      </c>
      <c r="B18" s="19"/>
      <c r="C18" s="19"/>
      <c r="D18" s="19"/>
      <c r="E18" s="30"/>
    </row>
    <row r="19" spans="1:5" ht="12.75">
      <c r="A19" s="67" t="s">
        <v>32</v>
      </c>
      <c r="B19" s="19"/>
      <c r="C19" s="19"/>
      <c r="D19" s="19"/>
      <c r="E19" s="30"/>
    </row>
    <row r="20" spans="1:5" ht="12.75">
      <c r="A20" s="67" t="s">
        <v>33</v>
      </c>
      <c r="B20" s="19"/>
      <c r="C20" s="19"/>
      <c r="D20" s="19"/>
      <c r="E20" s="30"/>
    </row>
    <row r="21" spans="1:5" ht="12.75">
      <c r="A21" s="67" t="s">
        <v>34</v>
      </c>
      <c r="B21" s="19"/>
      <c r="C21" s="19"/>
      <c r="D21" s="19"/>
      <c r="E21" s="30"/>
    </row>
    <row r="22" spans="1:5" ht="12.75">
      <c r="A22" s="67" t="s">
        <v>35</v>
      </c>
      <c r="B22" s="19"/>
      <c r="C22" s="19"/>
      <c r="D22" s="19"/>
      <c r="E22" s="30"/>
    </row>
    <row r="23" spans="1:5" ht="12.75">
      <c r="A23" s="67" t="s">
        <v>36</v>
      </c>
      <c r="B23" s="19"/>
      <c r="C23" s="19"/>
      <c r="D23" s="19"/>
      <c r="E23" s="30"/>
    </row>
    <row r="24" spans="1:5" ht="12.75">
      <c r="A24" s="67" t="s">
        <v>37</v>
      </c>
      <c r="B24" s="19"/>
      <c r="C24" s="19"/>
      <c r="D24" s="19"/>
      <c r="E24" s="30"/>
    </row>
    <row r="25" spans="1:5" ht="12.75">
      <c r="A25" s="67" t="s">
        <v>38</v>
      </c>
      <c r="B25" s="19"/>
      <c r="C25" s="19"/>
      <c r="D25" s="19"/>
      <c r="E25" s="30"/>
    </row>
    <row r="26" spans="1:5" ht="12.75">
      <c r="A26" s="67" t="s">
        <v>124</v>
      </c>
      <c r="B26" s="19"/>
      <c r="C26" s="19"/>
      <c r="D26" s="19"/>
      <c r="E26" s="30"/>
    </row>
    <row r="27" spans="1:5" s="4" customFormat="1" ht="10.5" customHeight="1">
      <c r="A27" s="67"/>
      <c r="B27" s="20"/>
      <c r="C27" s="20"/>
      <c r="D27" s="20"/>
      <c r="E27" s="27"/>
    </row>
    <row r="28" spans="1:5" s="4" customFormat="1" ht="10.5" customHeight="1">
      <c r="A28" s="69" t="s">
        <v>40</v>
      </c>
      <c r="B28" s="21"/>
      <c r="C28" s="21"/>
      <c r="D28" s="21"/>
      <c r="E28" s="31"/>
    </row>
    <row r="29" spans="1:5" ht="12.75">
      <c r="A29" s="67" t="s">
        <v>23</v>
      </c>
      <c r="B29" s="71">
        <v>373396.5</v>
      </c>
      <c r="C29" s="71">
        <v>373396.5</v>
      </c>
      <c r="D29" s="71">
        <f>B29</f>
        <v>373396.5</v>
      </c>
      <c r="E29" s="95">
        <f>C29</f>
        <v>373396.5</v>
      </c>
    </row>
    <row r="30" spans="1:5" ht="12.75">
      <c r="A30" s="67" t="s">
        <v>24</v>
      </c>
      <c r="B30" s="72">
        <v>1952986.7299999995</v>
      </c>
      <c r="C30" s="72">
        <v>1961515.73</v>
      </c>
      <c r="D30" s="71">
        <f aca="true" t="shared" si="0" ref="D30:D44">B30</f>
        <v>1952986.7299999995</v>
      </c>
      <c r="E30" s="95">
        <f aca="true" t="shared" si="1" ref="E30:E44">C30</f>
        <v>1961515.73</v>
      </c>
    </row>
    <row r="31" spans="1:5" ht="12.75">
      <c r="A31" s="67" t="s">
        <v>25</v>
      </c>
      <c r="B31" s="72">
        <v>30971839.159999996</v>
      </c>
      <c r="C31" s="72">
        <v>30971839.159999996</v>
      </c>
      <c r="D31" s="71">
        <f t="shared" si="0"/>
        <v>30971839.159999996</v>
      </c>
      <c r="E31" s="95">
        <f t="shared" si="1"/>
        <v>30971839.159999996</v>
      </c>
    </row>
    <row r="32" spans="1:5" ht="12.75">
      <c r="A32" s="67" t="s">
        <v>26</v>
      </c>
      <c r="B32" s="72">
        <v>1622465.42</v>
      </c>
      <c r="C32" s="72">
        <v>1622465.42</v>
      </c>
      <c r="D32" s="71">
        <f t="shared" si="0"/>
        <v>1622465.42</v>
      </c>
      <c r="E32" s="95">
        <f t="shared" si="1"/>
        <v>1622465.42</v>
      </c>
    </row>
    <row r="33" spans="1:5" ht="12.75">
      <c r="A33" s="67" t="s">
        <v>27</v>
      </c>
      <c r="B33" s="72">
        <v>52390611.57</v>
      </c>
      <c r="C33" s="72">
        <v>52390611.57</v>
      </c>
      <c r="D33" s="71">
        <f t="shared" si="0"/>
        <v>52390611.57</v>
      </c>
      <c r="E33" s="95">
        <f t="shared" si="1"/>
        <v>52390611.57</v>
      </c>
    </row>
    <row r="34" spans="1:7" ht="12.75">
      <c r="A34" s="67" t="s">
        <v>28</v>
      </c>
      <c r="B34" s="72">
        <v>1662868.44</v>
      </c>
      <c r="C34" s="72">
        <f>1539030.44+199446.74</f>
        <v>1738477.18</v>
      </c>
      <c r="D34" s="71">
        <f t="shared" si="0"/>
        <v>1662868.44</v>
      </c>
      <c r="E34" s="95">
        <f t="shared" si="1"/>
        <v>1738477.18</v>
      </c>
      <c r="G34" s="78"/>
    </row>
    <row r="35" spans="1:5" ht="12.75">
      <c r="A35" s="67" t="s">
        <v>29</v>
      </c>
      <c r="B35" s="72"/>
      <c r="C35" s="72"/>
      <c r="D35" s="71">
        <f t="shared" si="0"/>
        <v>0</v>
      </c>
      <c r="E35" s="95">
        <f t="shared" si="1"/>
        <v>0</v>
      </c>
    </row>
    <row r="36" spans="1:7" ht="12.75">
      <c r="A36" s="67" t="s">
        <v>30</v>
      </c>
      <c r="B36" s="99">
        <v>9604843.97</v>
      </c>
      <c r="C36" s="99">
        <v>10016149.63</v>
      </c>
      <c r="D36" s="71">
        <f t="shared" si="0"/>
        <v>9604843.97</v>
      </c>
      <c r="E36" s="95">
        <f t="shared" si="1"/>
        <v>10016149.63</v>
      </c>
      <c r="G36" s="78"/>
    </row>
    <row r="37" spans="1:5" ht="12.75">
      <c r="A37" s="67" t="s">
        <v>31</v>
      </c>
      <c r="B37" s="99">
        <v>23079.29</v>
      </c>
      <c r="C37" s="99">
        <v>23079.29</v>
      </c>
      <c r="D37" s="71">
        <f t="shared" si="0"/>
        <v>23079.29</v>
      </c>
      <c r="E37" s="95">
        <f t="shared" si="1"/>
        <v>23079.29</v>
      </c>
    </row>
    <row r="38" spans="1:5" ht="12.75">
      <c r="A38" s="67" t="s">
        <v>32</v>
      </c>
      <c r="B38" s="99">
        <v>4982321.660000001</v>
      </c>
      <c r="C38" s="99">
        <v>4982321.660000001</v>
      </c>
      <c r="D38" s="71">
        <f t="shared" si="0"/>
        <v>4982321.660000001</v>
      </c>
      <c r="E38" s="95">
        <f t="shared" si="1"/>
        <v>4982321.660000001</v>
      </c>
    </row>
    <row r="39" spans="1:5" ht="12.75">
      <c r="A39" s="67" t="s">
        <v>33</v>
      </c>
      <c r="B39" s="99">
        <v>3981495.81</v>
      </c>
      <c r="C39" s="99">
        <v>3981495.81</v>
      </c>
      <c r="D39" s="71">
        <f t="shared" si="0"/>
        <v>3981495.81</v>
      </c>
      <c r="E39" s="95">
        <f t="shared" si="1"/>
        <v>3981495.81</v>
      </c>
    </row>
    <row r="40" spans="1:5" ht="12.75">
      <c r="A40" s="67" t="s">
        <v>34</v>
      </c>
      <c r="B40" s="72"/>
      <c r="C40" s="72"/>
      <c r="D40" s="71">
        <f t="shared" si="0"/>
        <v>0</v>
      </c>
      <c r="E40" s="95">
        <f t="shared" si="1"/>
        <v>0</v>
      </c>
    </row>
    <row r="41" spans="1:5" ht="12.75">
      <c r="A41" s="67" t="s">
        <v>35</v>
      </c>
      <c r="B41" s="72">
        <v>1397042.95</v>
      </c>
      <c r="C41" s="72">
        <f>40000.05+1357042.9</f>
        <v>1397042.95</v>
      </c>
      <c r="D41" s="71">
        <f t="shared" si="0"/>
        <v>1397042.95</v>
      </c>
      <c r="E41" s="95">
        <f t="shared" si="1"/>
        <v>1397042.95</v>
      </c>
    </row>
    <row r="42" spans="1:5" ht="12.75">
      <c r="A42" s="67" t="s">
        <v>36</v>
      </c>
      <c r="B42" s="72">
        <v>15423.080000000002</v>
      </c>
      <c r="C42" s="72">
        <v>15423.08</v>
      </c>
      <c r="D42" s="71">
        <f t="shared" si="0"/>
        <v>15423.080000000002</v>
      </c>
      <c r="E42" s="95">
        <f t="shared" si="1"/>
        <v>15423.08</v>
      </c>
    </row>
    <row r="43" spans="1:5" ht="12.75">
      <c r="A43" s="67" t="s">
        <v>37</v>
      </c>
      <c r="B43" s="72">
        <v>0</v>
      </c>
      <c r="C43" s="72">
        <v>0</v>
      </c>
      <c r="D43" s="71">
        <f t="shared" si="0"/>
        <v>0</v>
      </c>
      <c r="E43" s="95">
        <f t="shared" si="1"/>
        <v>0</v>
      </c>
    </row>
    <row r="44" spans="1:5" ht="12.75">
      <c r="A44" s="67" t="s">
        <v>38</v>
      </c>
      <c r="B44" s="72">
        <v>200242.37</v>
      </c>
      <c r="C44" s="72">
        <v>200242.37</v>
      </c>
      <c r="D44" s="71">
        <f t="shared" si="0"/>
        <v>200242.37</v>
      </c>
      <c r="E44" s="95">
        <f t="shared" si="1"/>
        <v>200242.37</v>
      </c>
    </row>
    <row r="45" spans="1:5" ht="12.75">
      <c r="A45" s="67" t="s">
        <v>124</v>
      </c>
      <c r="B45" s="92">
        <f>SUM(B29:B44)</f>
        <v>109178616.95</v>
      </c>
      <c r="C45" s="92">
        <f>SUM(C29:C44)</f>
        <v>109674060.35000001</v>
      </c>
      <c r="D45" s="92">
        <f>SUM(D29:D44)</f>
        <v>109178616.95</v>
      </c>
      <c r="E45" s="92">
        <f>SUM(E29:E44)</f>
        <v>109674060.35000001</v>
      </c>
    </row>
    <row r="46" spans="1:5" ht="10.5" customHeight="1">
      <c r="A46" s="67"/>
      <c r="B46" s="93"/>
      <c r="C46" s="93"/>
      <c r="D46" s="93"/>
      <c r="E46" s="96"/>
    </row>
    <row r="47" spans="1:5" ht="10.5" customHeight="1">
      <c r="A47" s="69" t="s">
        <v>41</v>
      </c>
      <c r="B47" s="73"/>
      <c r="C47" s="73"/>
      <c r="D47" s="73"/>
      <c r="E47" s="97"/>
    </row>
    <row r="48" spans="1:5" ht="12.75">
      <c r="A48" s="67" t="s">
        <v>23</v>
      </c>
      <c r="B48" s="71"/>
      <c r="C48" s="71"/>
      <c r="D48" s="71"/>
      <c r="E48" s="95"/>
    </row>
    <row r="49" spans="1:5" ht="12.75">
      <c r="A49" s="67" t="s">
        <v>28</v>
      </c>
      <c r="B49" s="72"/>
      <c r="C49" s="72"/>
      <c r="D49" s="72"/>
      <c r="E49" s="98"/>
    </row>
    <row r="50" spans="1:5" ht="12.75">
      <c r="A50" s="67" t="s">
        <v>31</v>
      </c>
      <c r="B50" s="72"/>
      <c r="C50" s="72"/>
      <c r="D50" s="72"/>
      <c r="E50" s="98"/>
    </row>
    <row r="51" spans="1:5" ht="12.75">
      <c r="A51" s="67" t="s">
        <v>42</v>
      </c>
      <c r="B51" s="72"/>
      <c r="C51" s="72"/>
      <c r="D51" s="72"/>
      <c r="E51" s="98"/>
    </row>
    <row r="52" spans="1:5" ht="12.75">
      <c r="A52" s="67" t="s">
        <v>43</v>
      </c>
      <c r="B52" s="72"/>
      <c r="C52" s="72"/>
      <c r="D52" s="72"/>
      <c r="E52" s="98"/>
    </row>
    <row r="53" spans="1:5" ht="12.75">
      <c r="A53" s="67" t="s">
        <v>37</v>
      </c>
      <c r="B53" s="72">
        <v>180065.46</v>
      </c>
      <c r="C53" s="72">
        <v>180065.46</v>
      </c>
      <c r="D53" s="72">
        <f aca="true" t="shared" si="2" ref="D53:E55">B53</f>
        <v>180065.46</v>
      </c>
      <c r="E53" s="98">
        <f t="shared" si="2"/>
        <v>180065.46</v>
      </c>
    </row>
    <row r="54" spans="1:5" ht="12.75">
      <c r="A54" s="67" t="s">
        <v>44</v>
      </c>
      <c r="B54" s="72"/>
      <c r="C54" s="72"/>
      <c r="D54" s="72">
        <f t="shared" si="2"/>
        <v>0</v>
      </c>
      <c r="E54" s="98">
        <f t="shared" si="2"/>
        <v>0</v>
      </c>
    </row>
    <row r="55" spans="1:5" ht="12.75">
      <c r="A55" s="67" t="s">
        <v>45</v>
      </c>
      <c r="B55" s="72">
        <v>744579.86</v>
      </c>
      <c r="C55" s="72">
        <v>308298.62</v>
      </c>
      <c r="D55" s="72">
        <f t="shared" si="2"/>
        <v>744579.86</v>
      </c>
      <c r="E55" s="98">
        <f t="shared" si="2"/>
        <v>308298.62</v>
      </c>
    </row>
    <row r="56" spans="1:5" ht="12.75">
      <c r="A56" s="67" t="s">
        <v>124</v>
      </c>
      <c r="B56" s="72">
        <f>SUM(B49:B55)</f>
        <v>924645.32</v>
      </c>
      <c r="C56" s="72">
        <f>SUM(C49:C55)</f>
        <v>488364.07999999996</v>
      </c>
      <c r="D56" s="72">
        <f>SUM(D49:D55)</f>
        <v>924645.32</v>
      </c>
      <c r="E56" s="72">
        <f>SUM(E49:E55)</f>
        <v>488364.07999999996</v>
      </c>
    </row>
    <row r="57" spans="1:5" ht="10.5" customHeight="1">
      <c r="A57" s="67"/>
      <c r="B57" s="93"/>
      <c r="C57" s="93"/>
      <c r="D57" s="93"/>
      <c r="E57" s="96"/>
    </row>
    <row r="58" spans="1:5" ht="12.75" customHeight="1" thickBot="1">
      <c r="A58" s="68" t="s">
        <v>125</v>
      </c>
      <c r="B58" s="94">
        <f>B56+B45</f>
        <v>110103262.27</v>
      </c>
      <c r="C58" s="94">
        <f>C56+C45</f>
        <v>110162424.43</v>
      </c>
      <c r="D58" s="94">
        <f>D56+D45</f>
        <v>110103262.27</v>
      </c>
      <c r="E58" s="94">
        <f>E56+E45</f>
        <v>110162424.43</v>
      </c>
    </row>
    <row r="59" ht="13.5" thickTop="1">
      <c r="B59" s="101"/>
    </row>
  </sheetData>
  <sheetProtection/>
  <mergeCells count="4">
    <mergeCell ref="B6:C6"/>
    <mergeCell ref="D6:E6"/>
    <mergeCell ref="A4:E4"/>
    <mergeCell ref="A2:E2"/>
  </mergeCells>
  <printOptions horizontalCentered="1"/>
  <pageMargins left="0.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E47"/>
  <sheetViews>
    <sheetView zoomScalePageLayoutView="0" workbookViewId="0" topLeftCell="A1">
      <selection activeCell="A5" sqref="A5"/>
    </sheetView>
  </sheetViews>
  <sheetFormatPr defaultColWidth="9.140625" defaultRowHeight="12.75"/>
  <cols>
    <col min="1" max="1" width="44.7109375" style="0" customWidth="1"/>
    <col min="2" max="4" width="11.7109375" style="0" customWidth="1"/>
    <col min="5" max="5" width="15.7109375" style="0" customWidth="1"/>
  </cols>
  <sheetData>
    <row r="1" ht="12.75">
      <c r="E1" s="13" t="s">
        <v>46</v>
      </c>
    </row>
    <row r="2" spans="1:5" ht="15.75">
      <c r="A2" s="107" t="s">
        <v>47</v>
      </c>
      <c r="B2" s="107"/>
      <c r="C2" s="107"/>
      <c r="D2" s="107"/>
      <c r="E2" s="107"/>
    </row>
    <row r="4" spans="1:5" ht="12.75">
      <c r="A4" s="103" t="s">
        <v>156</v>
      </c>
      <c r="B4" s="103"/>
      <c r="C4" s="103"/>
      <c r="D4" s="103"/>
      <c r="E4" s="103"/>
    </row>
    <row r="6" spans="1:5" ht="12.75">
      <c r="A6" s="111" t="s">
        <v>48</v>
      </c>
      <c r="B6" s="111"/>
      <c r="C6" s="111"/>
      <c r="D6" s="111"/>
      <c r="E6" s="111"/>
    </row>
    <row r="7" ht="13.5" thickBot="1"/>
    <row r="8" spans="1:5" ht="13.5" thickTop="1">
      <c r="A8" s="52"/>
      <c r="B8" s="53" t="s">
        <v>52</v>
      </c>
      <c r="C8" s="54" t="s">
        <v>50</v>
      </c>
      <c r="D8" s="55" t="s">
        <v>54</v>
      </c>
      <c r="E8" s="56"/>
    </row>
    <row r="9" spans="1:5" ht="12.75">
      <c r="A9" s="57" t="s">
        <v>49</v>
      </c>
      <c r="B9" s="58" t="s">
        <v>121</v>
      </c>
      <c r="C9" s="59" t="s">
        <v>123</v>
      </c>
      <c r="D9" s="59" t="s">
        <v>123</v>
      </c>
      <c r="E9" s="60" t="s">
        <v>51</v>
      </c>
    </row>
    <row r="10" spans="1:5" ht="13.5" customHeight="1" thickBot="1">
      <c r="A10" s="57" t="s">
        <v>53</v>
      </c>
      <c r="B10" s="61" t="s">
        <v>122</v>
      </c>
      <c r="C10" s="62" t="s">
        <v>21</v>
      </c>
      <c r="D10" s="62" t="s">
        <v>21</v>
      </c>
      <c r="E10" s="63"/>
    </row>
    <row r="11" spans="1:5" ht="15.75" customHeight="1" thickTop="1">
      <c r="A11" s="49" t="s">
        <v>126</v>
      </c>
      <c r="B11" s="87">
        <v>31747</v>
      </c>
      <c r="C11" s="89">
        <v>0</v>
      </c>
      <c r="D11" s="50"/>
      <c r="E11" s="51"/>
    </row>
    <row r="12" spans="1:5" ht="15.75" customHeight="1">
      <c r="A12" s="45" t="s">
        <v>127</v>
      </c>
      <c r="B12" s="88">
        <v>31747</v>
      </c>
      <c r="C12" s="90">
        <v>0</v>
      </c>
      <c r="D12" s="19"/>
      <c r="E12" s="30"/>
    </row>
    <row r="13" spans="1:5" ht="15.75" customHeight="1">
      <c r="A13" s="45" t="s">
        <v>128</v>
      </c>
      <c r="B13" s="88">
        <v>31747</v>
      </c>
      <c r="C13" s="90">
        <v>0</v>
      </c>
      <c r="D13" s="19"/>
      <c r="E13" s="30"/>
    </row>
    <row r="14" spans="1:5" ht="15.75" customHeight="1">
      <c r="A14" s="45" t="s">
        <v>128</v>
      </c>
      <c r="B14" s="88">
        <v>31747</v>
      </c>
      <c r="C14" s="90">
        <v>0</v>
      </c>
      <c r="D14" s="19"/>
      <c r="E14" s="30"/>
    </row>
    <row r="15" spans="1:5" ht="15.75" customHeight="1">
      <c r="A15" s="45" t="s">
        <v>128</v>
      </c>
      <c r="B15" s="88">
        <v>31747</v>
      </c>
      <c r="C15" s="90">
        <v>0</v>
      </c>
      <c r="D15" s="19"/>
      <c r="E15" s="30"/>
    </row>
    <row r="16" spans="1:5" ht="15.75" customHeight="1">
      <c r="A16" s="45" t="s">
        <v>128</v>
      </c>
      <c r="B16" s="88">
        <v>31747</v>
      </c>
      <c r="C16" s="90">
        <v>0</v>
      </c>
      <c r="D16" s="19"/>
      <c r="E16" s="30"/>
    </row>
    <row r="17" spans="1:5" ht="15.75" customHeight="1">
      <c r="A17" s="45" t="s">
        <v>129</v>
      </c>
      <c r="B17" s="88">
        <v>31747</v>
      </c>
      <c r="C17" s="90">
        <v>0</v>
      </c>
      <c r="D17" s="19"/>
      <c r="E17" s="30"/>
    </row>
    <row r="18" spans="1:5" ht="15.75" customHeight="1">
      <c r="A18" s="45" t="s">
        <v>130</v>
      </c>
      <c r="B18" s="88">
        <v>31747</v>
      </c>
      <c r="C18" s="90">
        <v>0</v>
      </c>
      <c r="D18" s="19"/>
      <c r="E18" s="30"/>
    </row>
    <row r="19" spans="1:5" ht="15.75" customHeight="1">
      <c r="A19" s="45" t="s">
        <v>131</v>
      </c>
      <c r="B19" s="88">
        <v>31747</v>
      </c>
      <c r="C19" s="90">
        <v>0</v>
      </c>
      <c r="D19" s="19"/>
      <c r="E19" s="30"/>
    </row>
    <row r="20" spans="1:5" ht="15.75" customHeight="1">
      <c r="A20" s="45" t="s">
        <v>132</v>
      </c>
      <c r="B20" s="88">
        <v>31747</v>
      </c>
      <c r="C20" s="90">
        <v>0</v>
      </c>
      <c r="D20" s="19"/>
      <c r="E20" s="30"/>
    </row>
    <row r="21" spans="1:5" ht="15.75" customHeight="1">
      <c r="A21" s="45" t="s">
        <v>133</v>
      </c>
      <c r="B21" s="88">
        <v>31747</v>
      </c>
      <c r="C21" s="90">
        <v>0</v>
      </c>
      <c r="D21" s="19"/>
      <c r="E21" s="30"/>
    </row>
    <row r="22" spans="1:5" ht="15.75" customHeight="1">
      <c r="A22" s="45" t="s">
        <v>134</v>
      </c>
      <c r="B22" s="88">
        <v>31747</v>
      </c>
      <c r="C22" s="90">
        <v>0</v>
      </c>
      <c r="D22" s="19"/>
      <c r="E22" s="30"/>
    </row>
    <row r="23" spans="1:5" ht="15.75" customHeight="1">
      <c r="A23" s="45" t="s">
        <v>135</v>
      </c>
      <c r="B23" s="88">
        <v>31747</v>
      </c>
      <c r="C23" s="90">
        <v>0</v>
      </c>
      <c r="D23" s="19"/>
      <c r="E23" s="30"/>
    </row>
    <row r="24" spans="1:5" ht="15.75" customHeight="1">
      <c r="A24" s="45" t="s">
        <v>136</v>
      </c>
      <c r="B24" s="88">
        <v>32355</v>
      </c>
      <c r="C24" s="90">
        <v>0</v>
      </c>
      <c r="D24" s="19"/>
      <c r="E24" s="30"/>
    </row>
    <row r="25" spans="1:5" ht="15.75" customHeight="1">
      <c r="A25" s="45" t="s">
        <v>137</v>
      </c>
      <c r="B25" s="88">
        <v>32752</v>
      </c>
      <c r="C25" s="90">
        <v>0</v>
      </c>
      <c r="D25" s="19"/>
      <c r="E25" s="30"/>
    </row>
    <row r="26" spans="1:5" ht="15.75" customHeight="1">
      <c r="A26" s="45" t="s">
        <v>138</v>
      </c>
      <c r="B26" s="88">
        <v>33117</v>
      </c>
      <c r="C26" s="90">
        <v>0</v>
      </c>
      <c r="D26" s="19"/>
      <c r="E26" s="30"/>
    </row>
    <row r="27" spans="1:5" ht="15.75" customHeight="1">
      <c r="A27" s="45" t="s">
        <v>139</v>
      </c>
      <c r="B27" s="88">
        <v>33970</v>
      </c>
      <c r="C27" s="90">
        <v>0</v>
      </c>
      <c r="D27" s="19"/>
      <c r="E27" s="30"/>
    </row>
    <row r="28" spans="1:5" ht="15.75" customHeight="1">
      <c r="A28" s="45" t="s">
        <v>140</v>
      </c>
      <c r="B28" s="88">
        <v>31291</v>
      </c>
      <c r="C28" s="90">
        <v>0</v>
      </c>
      <c r="D28" s="19"/>
      <c r="E28" s="30"/>
    </row>
    <row r="29" spans="1:5" ht="15.75" customHeight="1">
      <c r="A29" s="45" t="s">
        <v>140</v>
      </c>
      <c r="B29" s="88">
        <v>31291</v>
      </c>
      <c r="C29" s="90">
        <v>0</v>
      </c>
      <c r="D29" s="19"/>
      <c r="E29" s="30"/>
    </row>
    <row r="30" spans="1:5" ht="15.75" customHeight="1">
      <c r="A30" s="45" t="s">
        <v>141</v>
      </c>
      <c r="B30" s="88">
        <v>31747</v>
      </c>
      <c r="C30" s="90">
        <v>0</v>
      </c>
      <c r="D30" s="19"/>
      <c r="E30" s="30"/>
    </row>
    <row r="31" spans="1:5" ht="15.75" customHeight="1">
      <c r="A31" s="45" t="s">
        <v>142</v>
      </c>
      <c r="B31" s="88">
        <v>31048</v>
      </c>
      <c r="C31" s="90">
        <v>0</v>
      </c>
      <c r="D31" s="19"/>
      <c r="E31" s="30"/>
    </row>
    <row r="32" spans="1:5" ht="15.75" customHeight="1">
      <c r="A32" s="45" t="s">
        <v>143</v>
      </c>
      <c r="B32" s="88">
        <v>31048</v>
      </c>
      <c r="C32" s="90">
        <v>0</v>
      </c>
      <c r="D32" s="19"/>
      <c r="E32" s="30"/>
    </row>
    <row r="33" spans="1:5" ht="15.75" customHeight="1">
      <c r="A33" s="45" t="s">
        <v>143</v>
      </c>
      <c r="B33" s="88">
        <v>31048</v>
      </c>
      <c r="C33" s="90">
        <v>0</v>
      </c>
      <c r="D33" s="19"/>
      <c r="E33" s="30"/>
    </row>
    <row r="34" spans="1:5" ht="15.75" customHeight="1">
      <c r="A34" s="45" t="s">
        <v>143</v>
      </c>
      <c r="B34" s="88">
        <v>31048</v>
      </c>
      <c r="C34" s="90">
        <v>0</v>
      </c>
      <c r="D34" s="19"/>
      <c r="E34" s="30"/>
    </row>
    <row r="35" spans="1:5" ht="15.75" customHeight="1">
      <c r="A35" s="45" t="s">
        <v>143</v>
      </c>
      <c r="B35" s="88">
        <v>31048</v>
      </c>
      <c r="C35" s="90">
        <v>0</v>
      </c>
      <c r="D35" s="19"/>
      <c r="E35" s="30"/>
    </row>
    <row r="36" spans="1:5" ht="15.75" customHeight="1">
      <c r="A36" s="45" t="s">
        <v>144</v>
      </c>
      <c r="B36" s="88">
        <v>31048</v>
      </c>
      <c r="C36" s="90">
        <v>0</v>
      </c>
      <c r="D36" s="19"/>
      <c r="E36" s="30"/>
    </row>
    <row r="37" spans="1:5" ht="15.75" customHeight="1">
      <c r="A37" s="45" t="s">
        <v>145</v>
      </c>
      <c r="B37" s="88">
        <v>19725</v>
      </c>
      <c r="C37" s="90">
        <v>0</v>
      </c>
      <c r="D37" s="19"/>
      <c r="E37" s="30"/>
    </row>
    <row r="38" spans="1:5" ht="15.75" customHeight="1">
      <c r="A38" s="45" t="s">
        <v>146</v>
      </c>
      <c r="B38" s="88">
        <v>31048</v>
      </c>
      <c r="C38" s="90">
        <v>0</v>
      </c>
      <c r="D38" s="19"/>
      <c r="E38" s="30"/>
    </row>
    <row r="39" spans="1:5" ht="15.75" customHeight="1">
      <c r="A39" s="45"/>
      <c r="B39" s="47"/>
      <c r="C39" s="19"/>
      <c r="D39" s="19"/>
      <c r="E39" s="30"/>
    </row>
    <row r="40" spans="1:5" ht="15.75" customHeight="1">
      <c r="A40" s="45"/>
      <c r="B40" s="47"/>
      <c r="C40" s="19"/>
      <c r="D40" s="19"/>
      <c r="E40" s="30"/>
    </row>
    <row r="41" spans="1:5" ht="15.75" customHeight="1">
      <c r="A41" s="45"/>
      <c r="B41" s="47"/>
      <c r="C41" s="19"/>
      <c r="D41" s="19"/>
      <c r="E41" s="30"/>
    </row>
    <row r="42" spans="1:5" ht="15.75" customHeight="1">
      <c r="A42" s="45"/>
      <c r="B42" s="47"/>
      <c r="C42" s="19"/>
      <c r="D42" s="19"/>
      <c r="E42" s="30"/>
    </row>
    <row r="43" spans="1:5" ht="15.75" customHeight="1">
      <c r="A43" s="45"/>
      <c r="B43" s="47"/>
      <c r="C43" s="19"/>
      <c r="D43" s="19"/>
      <c r="E43" s="30"/>
    </row>
    <row r="44" spans="1:5" ht="15.75" customHeight="1">
      <c r="A44" s="45"/>
      <c r="B44" s="47"/>
      <c r="C44" s="19"/>
      <c r="D44" s="19"/>
      <c r="E44" s="30"/>
    </row>
    <row r="45" spans="1:5" ht="15.75" customHeight="1">
      <c r="A45" s="45"/>
      <c r="B45" s="47"/>
      <c r="C45" s="19"/>
      <c r="D45" s="19"/>
      <c r="E45" s="30"/>
    </row>
    <row r="46" spans="1:5" ht="15.75" customHeight="1" thickBot="1">
      <c r="A46" s="46" t="s">
        <v>55</v>
      </c>
      <c r="B46" s="48"/>
      <c r="C46" s="91">
        <f>SUM(C11:C45)</f>
        <v>0</v>
      </c>
      <c r="D46" s="43"/>
      <c r="E46" s="44"/>
    </row>
    <row r="47" ht="15.75" customHeight="1" thickTop="1">
      <c r="A47" s="14"/>
    </row>
    <row r="48" ht="13.5" customHeight="1"/>
    <row r="49" ht="13.5" customHeight="1"/>
    <row r="50" ht="13.5" customHeight="1"/>
  </sheetData>
  <sheetProtection/>
  <mergeCells count="3">
    <mergeCell ref="A2:E2"/>
    <mergeCell ref="A4:E4"/>
    <mergeCell ref="A6:E6"/>
  </mergeCells>
  <printOptions horizontalCentered="1"/>
  <pageMargins left="0.5" right="0.5" top="0.5" bottom="0.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I42"/>
  <sheetViews>
    <sheetView zoomScalePageLayoutView="0" workbookViewId="0" topLeftCell="A1">
      <selection activeCell="G24" sqref="G24"/>
    </sheetView>
  </sheetViews>
  <sheetFormatPr defaultColWidth="9.140625" defaultRowHeight="12.75"/>
  <cols>
    <col min="1" max="1" width="12.7109375" style="0" customWidth="1"/>
    <col min="2" max="2" width="42.57421875" style="0" customWidth="1"/>
    <col min="3" max="4" width="20.7109375" style="0" customWidth="1"/>
    <col min="6" max="6" width="13.57421875" style="0" bestFit="1" customWidth="1"/>
    <col min="7" max="7" width="12.8515625" style="0" bestFit="1" customWidth="1"/>
    <col min="9" max="9" width="10.28125" style="0" bestFit="1" customWidth="1"/>
  </cols>
  <sheetData>
    <row r="1" ht="12.75">
      <c r="D1" s="13" t="s">
        <v>56</v>
      </c>
    </row>
    <row r="2" spans="1:4" ht="15.75">
      <c r="A2" s="107" t="s">
        <v>57</v>
      </c>
      <c r="B2" s="107"/>
      <c r="C2" s="107"/>
      <c r="D2" s="107"/>
    </row>
    <row r="4" spans="1:4" ht="12.75">
      <c r="A4" s="103" t="s">
        <v>58</v>
      </c>
      <c r="B4" s="103"/>
      <c r="C4" s="103"/>
      <c r="D4" s="103"/>
    </row>
    <row r="6" spans="1:4" ht="12.75">
      <c r="A6" s="103" t="s">
        <v>156</v>
      </c>
      <c r="B6" s="103"/>
      <c r="C6" s="103"/>
      <c r="D6" s="103"/>
    </row>
    <row r="7" ht="13.5" thickBot="1"/>
    <row r="8" spans="1:4" ht="13.5" thickTop="1">
      <c r="A8" s="25"/>
      <c r="B8" s="18"/>
      <c r="C8" s="16" t="s">
        <v>59</v>
      </c>
      <c r="D8" s="16" t="s">
        <v>60</v>
      </c>
    </row>
    <row r="9" spans="1:4" ht="12.75">
      <c r="A9" s="26"/>
      <c r="B9" s="23" t="s">
        <v>61</v>
      </c>
      <c r="C9" s="20"/>
      <c r="D9" s="20"/>
    </row>
    <row r="10" spans="1:4" ht="12.75">
      <c r="A10" s="28" t="s">
        <v>62</v>
      </c>
      <c r="B10" s="5"/>
      <c r="C10" s="79">
        <v>29395003.63</v>
      </c>
      <c r="D10" s="79">
        <v>27530342.53</v>
      </c>
    </row>
    <row r="11" spans="1:4" ht="12.75">
      <c r="A11" s="28" t="s">
        <v>63</v>
      </c>
      <c r="B11" s="5"/>
      <c r="C11" s="80"/>
      <c r="D11" s="80"/>
    </row>
    <row r="12" spans="1:4" ht="12.75">
      <c r="A12" s="28"/>
      <c r="B12" s="5" t="s">
        <v>64</v>
      </c>
      <c r="C12" s="80">
        <f>C10</f>
        <v>29395003.63</v>
      </c>
      <c r="D12" s="80">
        <f>D10</f>
        <v>27530342.53</v>
      </c>
    </row>
    <row r="13" spans="1:4" ht="12.75">
      <c r="A13" s="28"/>
      <c r="B13" s="5"/>
      <c r="C13" s="81"/>
      <c r="D13" s="81"/>
    </row>
    <row r="14" spans="1:4" ht="12.75">
      <c r="A14" s="28"/>
      <c r="B14" s="24" t="s">
        <v>65</v>
      </c>
      <c r="C14" s="82"/>
      <c r="D14" s="82"/>
    </row>
    <row r="15" spans="1:9" ht="12.75">
      <c r="A15" s="28" t="s">
        <v>66</v>
      </c>
      <c r="B15" s="5"/>
      <c r="C15" s="79">
        <v>14424417.18</v>
      </c>
      <c r="D15" s="79">
        <v>9653437.85</v>
      </c>
      <c r="F15" s="100"/>
      <c r="G15" s="100"/>
      <c r="I15" s="78"/>
    </row>
    <row r="16" spans="1:4" ht="12.75">
      <c r="A16" s="28" t="s">
        <v>67</v>
      </c>
      <c r="B16" s="5"/>
      <c r="C16" s="80"/>
      <c r="D16" s="80"/>
    </row>
    <row r="17" spans="1:4" ht="12.75">
      <c r="A17" s="28" t="s">
        <v>68</v>
      </c>
      <c r="B17" s="5"/>
      <c r="C17" s="80"/>
      <c r="D17" s="80"/>
    </row>
    <row r="18" spans="1:4" ht="12.75">
      <c r="A18" s="28"/>
      <c r="B18" s="5" t="s">
        <v>39</v>
      </c>
      <c r="C18" s="80">
        <f>C17+C16+C15</f>
        <v>14424417.18</v>
      </c>
      <c r="D18" s="80">
        <f>D17+D16+D15</f>
        <v>9653437.85</v>
      </c>
    </row>
    <row r="19" spans="1:4" ht="12.75">
      <c r="A19" s="28" t="s">
        <v>69</v>
      </c>
      <c r="B19" s="5"/>
      <c r="C19" s="80">
        <v>1300659.33</v>
      </c>
      <c r="D19" s="80">
        <v>1312765.48</v>
      </c>
    </row>
    <row r="20" spans="1:4" ht="12.75">
      <c r="A20" s="28" t="s">
        <v>70</v>
      </c>
      <c r="B20" s="5"/>
      <c r="C20" s="80">
        <v>3994431.52</v>
      </c>
      <c r="D20" s="80">
        <v>4029796.36</v>
      </c>
    </row>
    <row r="21" spans="1:4" ht="12.75">
      <c r="A21" s="28" t="s">
        <v>71</v>
      </c>
      <c r="B21" s="5"/>
      <c r="C21" s="80"/>
      <c r="D21" s="80"/>
    </row>
    <row r="22" spans="1:4" ht="12.75">
      <c r="A22" s="28"/>
      <c r="B22" s="5" t="s">
        <v>72</v>
      </c>
      <c r="C22" s="80">
        <f>C20+C19</f>
        <v>5295090.85</v>
      </c>
      <c r="D22" s="80">
        <f>D20+D19</f>
        <v>5342561.84</v>
      </c>
    </row>
    <row r="23" spans="1:4" ht="12.75">
      <c r="A23" s="28"/>
      <c r="B23" s="5"/>
      <c r="C23" s="83"/>
      <c r="D23" s="83"/>
    </row>
    <row r="24" spans="1:4" ht="12.75">
      <c r="A24" s="28"/>
      <c r="B24" s="5" t="s">
        <v>73</v>
      </c>
      <c r="C24" s="84">
        <f>C15+C22</f>
        <v>19719508.03</v>
      </c>
      <c r="D24" s="84">
        <f>D15+D22</f>
        <v>14995999.69</v>
      </c>
    </row>
    <row r="25" spans="1:4" ht="12.75">
      <c r="A25" s="28" t="s">
        <v>74</v>
      </c>
      <c r="B25" s="5"/>
      <c r="C25" s="85"/>
      <c r="D25" s="85"/>
    </row>
    <row r="26" spans="1:4" ht="12.75">
      <c r="A26" s="28"/>
      <c r="B26" s="5" t="s">
        <v>75</v>
      </c>
      <c r="C26" s="85">
        <f>C12-C24</f>
        <v>9675495.599999998</v>
      </c>
      <c r="D26" s="85">
        <f>D12-D24</f>
        <v>12534342.840000002</v>
      </c>
    </row>
    <row r="27" spans="1:4" ht="12.75">
      <c r="A27" s="28"/>
      <c r="B27" s="5"/>
      <c r="C27" s="83"/>
      <c r="D27" s="83"/>
    </row>
    <row r="28" spans="1:4" ht="12.75">
      <c r="A28" s="28"/>
      <c r="B28" s="36" t="s">
        <v>76</v>
      </c>
      <c r="C28" s="86"/>
      <c r="D28" s="86"/>
    </row>
    <row r="29" spans="1:4" ht="12.75">
      <c r="A29" s="28" t="s">
        <v>77</v>
      </c>
      <c r="B29" s="5"/>
      <c r="C29" s="84">
        <v>0</v>
      </c>
      <c r="D29" s="84">
        <v>0</v>
      </c>
    </row>
    <row r="30" spans="1:4" ht="12.75">
      <c r="A30" s="28" t="s">
        <v>78</v>
      </c>
      <c r="B30" s="5"/>
      <c r="C30" s="85">
        <v>-63397.2</v>
      </c>
      <c r="D30" s="85">
        <v>-12263.16</v>
      </c>
    </row>
    <row r="31" spans="1:4" ht="12.75">
      <c r="A31" s="28" t="s">
        <v>79</v>
      </c>
      <c r="B31" s="5"/>
      <c r="C31" s="85">
        <v>-178506.43</v>
      </c>
      <c r="D31" s="85"/>
    </row>
    <row r="32" spans="1:4" ht="12.75">
      <c r="A32" s="28"/>
      <c r="B32" s="5" t="s">
        <v>39</v>
      </c>
      <c r="C32" s="77">
        <f>C30+C31</f>
        <v>-241903.63</v>
      </c>
      <c r="D32" s="77">
        <f>D30</f>
        <v>-12263.16</v>
      </c>
    </row>
    <row r="33" spans="1:4" ht="12.75">
      <c r="A33" s="28"/>
      <c r="B33" s="5"/>
      <c r="C33" s="75"/>
      <c r="D33" s="75"/>
    </row>
    <row r="34" spans="1:7" ht="12.75">
      <c r="A34" s="28"/>
      <c r="B34" s="5" t="s">
        <v>80</v>
      </c>
      <c r="C34" s="76">
        <f>C26-C32</f>
        <v>9917399.229999999</v>
      </c>
      <c r="D34" s="76">
        <f>D26-D32</f>
        <v>12546606.000000002</v>
      </c>
      <c r="G34" s="78"/>
    </row>
    <row r="35" spans="1:4" ht="12.75">
      <c r="A35" s="28"/>
      <c r="B35" s="5"/>
      <c r="C35" s="20"/>
      <c r="D35" s="20"/>
    </row>
    <row r="36" spans="1:4" ht="12.75">
      <c r="A36" s="28"/>
      <c r="B36" s="36" t="s">
        <v>81</v>
      </c>
      <c r="C36" s="21"/>
      <c r="D36" s="21"/>
    </row>
    <row r="37" spans="1:4" ht="12.75">
      <c r="A37" s="28" t="s">
        <v>82</v>
      </c>
      <c r="B37" s="5"/>
      <c r="C37" s="71">
        <v>6896667.85</v>
      </c>
      <c r="D37" s="71">
        <v>6689000.25</v>
      </c>
    </row>
    <row r="38" spans="1:4" ht="12.75">
      <c r="A38" s="28" t="s">
        <v>84</v>
      </c>
      <c r="B38" s="5"/>
      <c r="C38" s="19"/>
      <c r="D38" s="19"/>
    </row>
    <row r="39" spans="1:4" ht="12.75">
      <c r="A39" s="28" t="s">
        <v>83</v>
      </c>
      <c r="B39" s="5"/>
      <c r="C39" s="19"/>
      <c r="D39" s="19"/>
    </row>
    <row r="40" spans="1:4" ht="12.75">
      <c r="A40" s="28" t="s">
        <v>85</v>
      </c>
      <c r="B40" s="5"/>
      <c r="C40" s="19"/>
      <c r="D40" s="19"/>
    </row>
    <row r="41" spans="1:4" ht="12.75">
      <c r="A41" s="28"/>
      <c r="B41" s="5"/>
      <c r="C41" s="20"/>
      <c r="D41" s="20"/>
    </row>
    <row r="42" spans="1:4" ht="13.5" thickBot="1">
      <c r="A42" s="32" t="s">
        <v>86</v>
      </c>
      <c r="B42" s="33"/>
      <c r="C42" s="34"/>
      <c r="D42" s="34"/>
    </row>
    <row r="43" ht="13.5" thickTop="1"/>
  </sheetData>
  <sheetProtection/>
  <mergeCells count="3">
    <mergeCell ref="A2:D2"/>
    <mergeCell ref="A4:D4"/>
    <mergeCell ref="A6:D6"/>
  </mergeCells>
  <printOptions horizontalCentered="1"/>
  <pageMargins left="0.5" right="0.5" top="0.5" bottom="0.5"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E26"/>
  <sheetViews>
    <sheetView zoomScalePageLayoutView="0" workbookViewId="0" topLeftCell="A1">
      <selection activeCell="J13" sqref="J13"/>
    </sheetView>
  </sheetViews>
  <sheetFormatPr defaultColWidth="9.140625" defaultRowHeight="12.75"/>
  <cols>
    <col min="1" max="1" width="10.7109375" style="0" customWidth="1"/>
    <col min="2" max="2" width="30.7109375" style="0" customWidth="1"/>
    <col min="3" max="5" width="17.7109375" style="0" customWidth="1"/>
  </cols>
  <sheetData>
    <row r="1" ht="12.75">
      <c r="E1" s="13" t="s">
        <v>87</v>
      </c>
    </row>
    <row r="2" spans="1:5" ht="15.75">
      <c r="A2" s="107" t="s">
        <v>88</v>
      </c>
      <c r="B2" s="107"/>
      <c r="C2" s="107"/>
      <c r="D2" s="107"/>
      <c r="E2" s="107"/>
    </row>
    <row r="3" spans="1:5" ht="15.75">
      <c r="A3" s="1"/>
      <c r="B3" s="1"/>
      <c r="C3" s="1"/>
      <c r="D3" s="1"/>
      <c r="E3" s="1"/>
    </row>
    <row r="4" spans="1:5" ht="15.75">
      <c r="A4" s="107" t="s">
        <v>148</v>
      </c>
      <c r="B4" s="107"/>
      <c r="C4" s="107"/>
      <c r="D4" s="107"/>
      <c r="E4" s="107"/>
    </row>
    <row r="5" spans="1:5" ht="15.75">
      <c r="A5" s="1"/>
      <c r="B5" s="1"/>
      <c r="C5" s="1"/>
      <c r="D5" s="1"/>
      <c r="E5" s="1"/>
    </row>
    <row r="6" spans="1:5" ht="15">
      <c r="A6" s="114" t="s">
        <v>157</v>
      </c>
      <c r="B6" s="114"/>
      <c r="C6" s="114"/>
      <c r="D6" s="114"/>
      <c r="E6" s="114"/>
    </row>
    <row r="8" ht="13.5" thickBot="1"/>
    <row r="9" spans="1:5" ht="26.25" thickTop="1">
      <c r="A9" s="112" t="s">
        <v>89</v>
      </c>
      <c r="B9" s="113"/>
      <c r="C9" s="38" t="s">
        <v>90</v>
      </c>
      <c r="D9" s="38" t="s">
        <v>58</v>
      </c>
      <c r="E9" s="39" t="s">
        <v>91</v>
      </c>
    </row>
    <row r="10" spans="1:5" ht="12.75">
      <c r="A10" s="26"/>
      <c r="B10" s="2"/>
      <c r="C10" s="20"/>
      <c r="D10" s="20"/>
      <c r="E10" s="27"/>
    </row>
    <row r="11" spans="1:5" ht="12.75">
      <c r="A11" s="41" t="s">
        <v>92</v>
      </c>
      <c r="B11" s="4"/>
      <c r="C11" s="21"/>
      <c r="D11" s="21"/>
      <c r="E11" s="31"/>
    </row>
    <row r="12" spans="1:5" ht="12.75">
      <c r="A12" s="28"/>
      <c r="B12" s="4" t="s">
        <v>97</v>
      </c>
      <c r="C12" s="71">
        <v>88103817.42</v>
      </c>
      <c r="D12" s="71">
        <f>C12</f>
        <v>88103817.42</v>
      </c>
      <c r="E12" s="29" t="s">
        <v>120</v>
      </c>
    </row>
    <row r="13" spans="1:5" ht="12.75">
      <c r="A13" s="28"/>
      <c r="B13" s="4" t="s">
        <v>98</v>
      </c>
      <c r="C13" s="72">
        <v>21878541.55</v>
      </c>
      <c r="D13" s="72">
        <f>C13</f>
        <v>21878541.55</v>
      </c>
      <c r="E13" s="30" t="s">
        <v>120</v>
      </c>
    </row>
    <row r="14" spans="1:5" ht="12.75">
      <c r="A14" s="28"/>
      <c r="B14" s="4"/>
      <c r="C14" s="73"/>
      <c r="D14" s="73"/>
      <c r="E14" s="31"/>
    </row>
    <row r="15" spans="1:5" ht="12.75">
      <c r="A15" s="41" t="s">
        <v>93</v>
      </c>
      <c r="B15" s="4"/>
      <c r="C15" s="73"/>
      <c r="D15" s="73"/>
      <c r="E15" s="31"/>
    </row>
    <row r="16" spans="1:5" ht="12.75">
      <c r="A16" s="28"/>
      <c r="B16" s="4" t="s">
        <v>99</v>
      </c>
      <c r="C16" s="71">
        <v>6975360266.37</v>
      </c>
      <c r="D16" s="71">
        <f>C16</f>
        <v>6975360266.37</v>
      </c>
      <c r="E16" s="29"/>
    </row>
    <row r="17" spans="1:5" ht="12.75">
      <c r="A17" s="28"/>
      <c r="B17" s="4"/>
      <c r="C17" s="73"/>
      <c r="D17" s="73"/>
      <c r="E17" s="31"/>
    </row>
    <row r="18" spans="1:5" ht="12.75">
      <c r="A18" s="41" t="s">
        <v>94</v>
      </c>
      <c r="B18" s="4"/>
      <c r="C18" s="73"/>
      <c r="D18" s="73"/>
      <c r="E18" s="31"/>
    </row>
    <row r="19" spans="1:5" ht="12.75">
      <c r="A19" s="28"/>
      <c r="B19" s="4" t="s">
        <v>100</v>
      </c>
      <c r="C19" s="71">
        <v>42378591.89</v>
      </c>
      <c r="D19" s="71">
        <f>C19</f>
        <v>42378591.89</v>
      </c>
      <c r="E19" s="29"/>
    </row>
    <row r="20" spans="1:5" ht="12.75">
      <c r="A20" s="28"/>
      <c r="B20" s="4" t="s">
        <v>101</v>
      </c>
      <c r="C20" s="72">
        <v>42344310.71</v>
      </c>
      <c r="D20" s="72">
        <f>C20</f>
        <v>42344310.71</v>
      </c>
      <c r="E20" s="30"/>
    </row>
    <row r="21" spans="1:5" ht="12.75">
      <c r="A21" s="28"/>
      <c r="B21" s="4"/>
      <c r="C21" s="73"/>
      <c r="D21" s="73"/>
      <c r="E21" s="31"/>
    </row>
    <row r="22" spans="1:5" ht="12.75">
      <c r="A22" s="41" t="s">
        <v>95</v>
      </c>
      <c r="B22" s="4"/>
      <c r="C22" s="73"/>
      <c r="D22" s="73"/>
      <c r="E22" s="31"/>
    </row>
    <row r="23" spans="1:5" ht="12.75">
      <c r="A23" s="28"/>
      <c r="B23" s="4" t="s">
        <v>102</v>
      </c>
      <c r="C23" s="74">
        <v>429.38329757</v>
      </c>
      <c r="D23" s="74">
        <f>C23</f>
        <v>429.38329757</v>
      </c>
      <c r="E23" s="29"/>
    </row>
    <row r="24" spans="1:5" ht="13.5" thickBot="1">
      <c r="A24" s="32"/>
      <c r="B24" s="40"/>
      <c r="C24" s="34"/>
      <c r="D24" s="34"/>
      <c r="E24" s="35"/>
    </row>
    <row r="25" ht="13.5" thickTop="1"/>
    <row r="26" ht="12.75">
      <c r="A26" s="17" t="s">
        <v>96</v>
      </c>
    </row>
  </sheetData>
  <sheetProtection/>
  <mergeCells count="4">
    <mergeCell ref="A9:B9"/>
    <mergeCell ref="A2:E2"/>
    <mergeCell ref="A4:E4"/>
    <mergeCell ref="A6:E6"/>
  </mergeCells>
  <printOptions horizontalCentered="1"/>
  <pageMargins left="0.5" right="0.5" top="0.5" bottom="0.5"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C6"/>
  <sheetViews>
    <sheetView zoomScalePageLayoutView="0" workbookViewId="0" topLeftCell="A1">
      <selection activeCell="E13" sqref="E13"/>
    </sheetView>
  </sheetViews>
  <sheetFormatPr defaultColWidth="9.140625" defaultRowHeight="12.75"/>
  <cols>
    <col min="1" max="2" width="32.7109375" style="0" customWidth="1"/>
    <col min="3" max="3" width="31.7109375" style="0" customWidth="1"/>
  </cols>
  <sheetData>
    <row r="1" ht="12.75">
      <c r="C1" s="13" t="s">
        <v>103</v>
      </c>
    </row>
    <row r="2" spans="1:3" ht="15.75">
      <c r="A2" s="107" t="s">
        <v>104</v>
      </c>
      <c r="B2" s="107"/>
      <c r="C2" s="107"/>
    </row>
    <row r="3" spans="1:3" ht="15.75">
      <c r="A3" s="107" t="s">
        <v>158</v>
      </c>
      <c r="B3" s="107"/>
      <c r="C3" s="107"/>
    </row>
    <row r="4" spans="1:3" ht="15.75">
      <c r="A4" s="1"/>
      <c r="B4" s="1"/>
      <c r="C4" s="1"/>
    </row>
    <row r="6" spans="1:3" ht="13.5" thickBot="1">
      <c r="A6" s="37" t="s">
        <v>105</v>
      </c>
      <c r="B6" s="37" t="s">
        <v>106</v>
      </c>
      <c r="C6" s="37" t="s">
        <v>107</v>
      </c>
    </row>
    <row r="7" ht="13.5" thickTop="1"/>
  </sheetData>
  <sheetProtection/>
  <mergeCells count="2">
    <mergeCell ref="A2:C2"/>
    <mergeCell ref="A3:C3"/>
  </mergeCells>
  <printOptions horizontalCentered="1"/>
  <pageMargins left="0.5" right="0.5" top="0.5" bottom="0.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FFFF00"/>
  </sheetPr>
  <dimension ref="A1:C44"/>
  <sheetViews>
    <sheetView zoomScalePageLayoutView="0" workbookViewId="0" topLeftCell="A1">
      <selection activeCell="F37" sqref="F37"/>
    </sheetView>
  </sheetViews>
  <sheetFormatPr defaultColWidth="9.140625" defaultRowHeight="12.75"/>
  <cols>
    <col min="1" max="1" width="40.7109375" style="0" customWidth="1"/>
    <col min="2" max="2" width="15.7109375" style="0" customWidth="1"/>
    <col min="3" max="3" width="40.7109375" style="0" customWidth="1"/>
  </cols>
  <sheetData>
    <row r="1" ht="12.75">
      <c r="C1" s="13" t="s">
        <v>108</v>
      </c>
    </row>
    <row r="2" spans="1:3" ht="15.75">
      <c r="A2" s="107" t="s">
        <v>109</v>
      </c>
      <c r="B2" s="107"/>
      <c r="C2" s="107"/>
    </row>
    <row r="6" spans="1:2" ht="12.75">
      <c r="A6" t="s">
        <v>149</v>
      </c>
      <c r="B6" t="s">
        <v>110</v>
      </c>
    </row>
    <row r="7" ht="12.75">
      <c r="B7" t="s">
        <v>111</v>
      </c>
    </row>
    <row r="8" spans="1:2" ht="12.75">
      <c r="A8" t="s">
        <v>150</v>
      </c>
      <c r="B8" t="s">
        <v>110</v>
      </c>
    </row>
    <row r="11" spans="1:3" ht="12.75">
      <c r="A11" s="115" t="s">
        <v>151</v>
      </c>
      <c r="B11" s="116"/>
      <c r="C11" s="116"/>
    </row>
    <row r="12" spans="1:3" ht="12.75">
      <c r="A12" s="116"/>
      <c r="B12" s="116"/>
      <c r="C12" s="116"/>
    </row>
    <row r="13" spans="1:3" ht="12.75">
      <c r="A13" s="116"/>
      <c r="B13" s="116"/>
      <c r="C13" s="116"/>
    </row>
    <row r="14" spans="1:3" ht="12.75">
      <c r="A14" s="116"/>
      <c r="B14" s="116"/>
      <c r="C14" s="116"/>
    </row>
    <row r="15" spans="1:3" ht="12.75">
      <c r="A15" s="116"/>
      <c r="B15" s="116"/>
      <c r="C15" s="116"/>
    </row>
    <row r="16" spans="1:3" ht="12.75">
      <c r="A16" s="116"/>
      <c r="B16" s="116"/>
      <c r="C16" s="116"/>
    </row>
    <row r="20" ht="12.75">
      <c r="C20" s="15" t="s">
        <v>112</v>
      </c>
    </row>
    <row r="23" ht="12.75">
      <c r="C23" s="14" t="s">
        <v>152</v>
      </c>
    </row>
    <row r="24" ht="12.75">
      <c r="C24" s="15" t="s">
        <v>113</v>
      </c>
    </row>
    <row r="26" ht="12.75">
      <c r="A26" t="s">
        <v>114</v>
      </c>
    </row>
    <row r="28" ht="12.75">
      <c r="A28" t="s">
        <v>115</v>
      </c>
    </row>
    <row r="32" spans="2:3" ht="12.75">
      <c r="B32" s="111" t="s">
        <v>116</v>
      </c>
      <c r="C32" s="111"/>
    </row>
    <row r="38" spans="2:3" ht="12.75">
      <c r="B38" s="111" t="s">
        <v>117</v>
      </c>
      <c r="C38" s="111"/>
    </row>
    <row r="42" ht="12.75">
      <c r="B42" t="s">
        <v>118</v>
      </c>
    </row>
    <row r="44" ht="12.75">
      <c r="C44" t="s">
        <v>119</v>
      </c>
    </row>
  </sheetData>
  <sheetProtection/>
  <mergeCells count="4">
    <mergeCell ref="B38:C38"/>
    <mergeCell ref="A11:C16"/>
    <mergeCell ref="A2:C2"/>
    <mergeCell ref="B32:C32"/>
  </mergeCells>
  <printOptions/>
  <pageMargins left="0.5" right="0.5" top="0.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PSC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Leroy Beeby</dc:creator>
  <cp:keywords/>
  <dc:description/>
  <cp:lastModifiedBy>Koop, Amber</cp:lastModifiedBy>
  <cp:lastPrinted>2019-03-28T20:01:30Z</cp:lastPrinted>
  <dcterms:created xsi:type="dcterms:W3CDTF">1999-02-18T15:08:23Z</dcterms:created>
  <dcterms:modified xsi:type="dcterms:W3CDTF">2020-03-26T21:06:56Z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-2007892091</vt:i4>
  </property>
  <property fmtid="{D5CDD505-2E9C-101B-9397-08002B2CF9AE}" pid="3" name="_EmailSubject">
    <vt:lpwstr>Pipeline Annual Report.xls</vt:lpwstr>
  </property>
  <property fmtid="{D5CDD505-2E9C-101B-9397-08002B2CF9AE}" pid="4" name="_AuthorEmail">
    <vt:lpwstr>lebeeby@state.mt.us</vt:lpwstr>
  </property>
  <property fmtid="{D5CDD505-2E9C-101B-9397-08002B2CF9AE}" pid="5" name="_AuthorEmailDisplayName">
    <vt:lpwstr>Beeby, Leroy</vt:lpwstr>
  </property>
  <property fmtid="{D5CDD505-2E9C-101B-9397-08002B2CF9AE}" pid="6" name="_ReviewingToolsShownOnce">
    <vt:lpwstr/>
  </property>
</Properties>
</file>