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73" firstSheet="28" activeTab="33"/>
  </bookViews>
  <sheets>
    <sheet name="Schedules 1 &amp; 2" sheetId="1" r:id="rId1"/>
    <sheet name="Schedule 3" sheetId="2" r:id="rId2"/>
    <sheet name="Schedule 4" sheetId="3" r:id="rId3"/>
    <sheet name="Schedule 5" sheetId="4" r:id="rId4"/>
    <sheet name="Schedule 6" sheetId="5" r:id="rId5"/>
    <sheet name="Schedule 7" sheetId="6" r:id="rId6"/>
    <sheet name="Schedules 8 &amp; 9" sheetId="7" r:id="rId7"/>
    <sheet name="Schedule 10" sheetId="8" r:id="rId8"/>
    <sheet name="Schedule 11" sheetId="9" r:id="rId9"/>
    <sheet name="Schedule 12" sheetId="10" r:id="rId10"/>
    <sheet name="Schedule 13" sheetId="11" r:id="rId11"/>
    <sheet name="Schedule 14" sheetId="12" r:id="rId12"/>
    <sheet name="Schedule 15" sheetId="13" r:id="rId13"/>
    <sheet name="Schedule 16" sheetId="14" r:id="rId14"/>
    <sheet name="Schedule 17" sheetId="15" r:id="rId15"/>
    <sheet name="Schedule 18" sheetId="16" r:id="rId16"/>
    <sheet name="Schedule 19" sheetId="17" r:id="rId17"/>
    <sheet name="Schedules 20, 21 &amp; 22" sheetId="18" r:id="rId18"/>
    <sheet name="Schedule 23" sheetId="19" r:id="rId19"/>
    <sheet name="Schedule 24" sheetId="20" r:id="rId20"/>
    <sheet name="Schedule 25" sheetId="21" r:id="rId21"/>
    <sheet name="Schedule 26" sheetId="22" r:id="rId22"/>
    <sheet name="Schedule 27" sheetId="23" r:id="rId23"/>
    <sheet name="Schedule 28" sheetId="24" r:id="rId24"/>
    <sheet name="Schedule 29" sheetId="25" r:id="rId25"/>
    <sheet name="Schedule 30" sheetId="26" r:id="rId26"/>
    <sheet name="Schedule 31" sheetId="27" r:id="rId27"/>
    <sheet name="Schedule 32" sheetId="28" r:id="rId28"/>
    <sheet name="Schedule 32A" sheetId="29" r:id="rId29"/>
    <sheet name="Schedule 33" sheetId="30" r:id="rId30"/>
    <sheet name="Schedule 34" sheetId="31" r:id="rId31"/>
    <sheet name="Schedule 35" sheetId="32" r:id="rId32"/>
    <sheet name="Schedule 36a" sheetId="33" r:id="rId33"/>
    <sheet name="Schedule 36b" sheetId="34" r:id="rId34"/>
  </sheets>
  <definedNames>
    <definedName name="Co">'Schedules 1 &amp; 2'!$A$1</definedName>
    <definedName name="Company">'Schedules 1 &amp; 2'!$C$1</definedName>
    <definedName name="Print_Menu">#REF!</definedName>
    <definedName name="s1_a_clr">'Schedules 1 &amp; 2'!$C$1,'Schedules 1 &amp; 2'!$H$3,'Schedules 1 &amp; 2'!$E$4:$H$16,'Schedules 1 &amp; 2'!$B$15:$F$15,'Schedules 1 &amp; 2'!$B$6:$F$6,'Schedules 1 &amp; 2'!$B$8:$F$8,'Schedules 1 &amp; 2'!$B$10:$F$10,'Schedules 1 &amp; 2'!$B$12:$F$13</definedName>
    <definedName name="s1_b_clr">'Schedules 1 &amp; 2'!$D$5,'Schedules 1 &amp; 2'!$D$16,'Schedules 1 &amp; 2'!$B$20:$H$21,'Schedules 1 &amp; 2'!$B$23:$H$23,'Schedules 1 &amp; 2'!$D$24:$H$24,'Schedules 1 &amp; 2'!$E$22:$H$22</definedName>
    <definedName name="s10a_ly">'Schedule 10'!$D$5:$D$17</definedName>
    <definedName name="s10a_ty">'Schedule 10'!$E$5:$E$17</definedName>
    <definedName name="s10b_ly">'Schedule 10'!$D$19:$D$28</definedName>
    <definedName name="s10b_ty">'Schedule 10'!$E$19:$E$28</definedName>
    <definedName name="s10c_ly">'Schedule 10'!$D$31:$D$45</definedName>
    <definedName name="s10c_ty">'Schedule 10'!$E$31:$E$45</definedName>
    <definedName name="s10d_ly">'Schedule 10'!$D$47:$D$55</definedName>
    <definedName name="s10d_ty">'Schedule 10'!$E$47:$E$55</definedName>
    <definedName name="s10e_ly">'Schedule 10'!$D$63:$D$69</definedName>
    <definedName name="s10e_ty">'Schedule 10'!$E$63:$E$69</definedName>
    <definedName name="s10f_ly">'Schedule 10'!$D$71:$D$94</definedName>
    <definedName name="s10f_ty">'Schedule 10'!$E$71:$E$94</definedName>
    <definedName name="s10g_ly">'Schedule 10'!$D$120:$D$135</definedName>
    <definedName name="s10g_ty">'Schedule 10'!$E$120:$E$135</definedName>
    <definedName name="s10h_ly">'Schedule 10'!$D$137:$D$146</definedName>
    <definedName name="s10h_ty">'Schedule 10'!$E$137:$E$146</definedName>
    <definedName name="s10i_ly">'Schedule 10'!$D$149:$D$156</definedName>
    <definedName name="s10i_ty">'Schedule 10'!$E$149:$E$156</definedName>
    <definedName name="s10j_ly">'Schedule 10'!$D$158:$D$167</definedName>
    <definedName name="s10j_ty">'Schedule 10'!$E$158:$E$167</definedName>
    <definedName name="s10k_ly">'Schedule 10'!$D$177:$D$189</definedName>
    <definedName name="s10k_ty">'Schedule 10'!$E$177:$E$189</definedName>
    <definedName name="s10l_ly">'Schedule 10'!$D$191:$D$198</definedName>
    <definedName name="s10l_ty">'Schedule 10'!$E$191:$E$198</definedName>
    <definedName name="s10m_ly">'Schedule 10'!$D$201:$D$214</definedName>
    <definedName name="s10m_ty">'Schedule 10'!$E$201:$E$214</definedName>
    <definedName name="s10n_ly">'Schedule 10'!$D$216:$D$226</definedName>
    <definedName name="s10n_ty">'Schedule 10'!$E$216:$E$226</definedName>
    <definedName name="s10o_ly">'Schedule 10'!$D$234:$D$242</definedName>
    <definedName name="s10o_ty">'Schedule 10'!$E$234:$E$242</definedName>
    <definedName name="s10p_ly">'Schedule 10'!$D$244:$D$251</definedName>
    <definedName name="s10p_ty">'Schedule 10'!$E$244:$E$251</definedName>
    <definedName name="s10q_ly">'Schedule 10'!$D$253:$D$260</definedName>
    <definedName name="s10q_ty">'Schedule 10'!$E$253:$E$260</definedName>
    <definedName name="s10r_ly">'Schedule 10'!$D$262:$D$278</definedName>
    <definedName name="s10r_ty">'Schedule 10'!$E$262:$E$278</definedName>
    <definedName name="s10s_ly">'Schedule 10'!$D$280:$D$282</definedName>
    <definedName name="s10s_ty">'Schedule 10'!$E$280:$E$282</definedName>
    <definedName name="s11_ly">'Schedule 11'!$D$5:$D$54</definedName>
    <definedName name="s11_ty">'Schedule 11'!$E$5:$E$54</definedName>
    <definedName name="s12_clr">'Schedule 12'!$B$5:$E$53</definedName>
    <definedName name="s13_clr">'Schedule 13'!$B$5:$D$53</definedName>
    <definedName name="s14_clr">'Schedule 14'!$C$13:$C$19,'Schedule 14'!$C$23:$C$25</definedName>
    <definedName name="s14a_ly">'Schedule 14'!$D$12:$D$19</definedName>
    <definedName name="s14a_ty">'Schedule 14'!$C$12:$C$19</definedName>
    <definedName name="s14b_ly">'Schedule 14'!$D$22:$D$25</definedName>
    <definedName name="s14b_ty">'Schedule 14'!$C$22:$C$25</definedName>
    <definedName name="s14c_ly">'Schedule 14'!$D$30:$D$31</definedName>
    <definedName name="s14c_ty">'Schedule 14'!$C$30:$C$31</definedName>
    <definedName name="s14d_ly">'Schedule 14'!$D$34:$D$37</definedName>
    <definedName name="s14d_ty">'Schedule 14'!$C$34:$C$37</definedName>
    <definedName name="s14e_ly">'Schedule 14'!$D$43:$D$44</definedName>
    <definedName name="s14e_ty">'Schedule 14'!$C$43:$C$44</definedName>
    <definedName name="s14f_ly">'Schedule 14'!$D$46:$D$56</definedName>
    <definedName name="s14f_ty">'Schedule 14'!$C$46:$C$56</definedName>
    <definedName name="s15_clr">'Schedule 15'!$D$20,'Schedule 15'!$B$17:$E$18,'Schedule 15'!$E$16:$E$20,'Schedule 15'!$C$19:$D$20,'Schedule 15'!$B$20:$C$20</definedName>
    <definedName name="s15_clr2">'Schedule 15'!$C$24:$C$30,'Schedule 15'!$C$34:$C$36,'Schedule 15'!$C$74:$C$80,'Schedule 15'!$C$84:$C$86</definedName>
    <definedName name="s15a_ly">'Schedule 15'!$D$9:$D$15</definedName>
    <definedName name="s15a_ty">'Schedule 15'!$C$9:$C$15</definedName>
    <definedName name="s15b_ly">'Schedule 15'!$D$23:$D$30</definedName>
    <definedName name="s15b_ty">'Schedule 15'!$C$23:$C$30</definedName>
    <definedName name="s15c_ly">'Schedule 15'!$D$33:$D$36</definedName>
    <definedName name="s15c_ty">'Schedule 15'!$C$33:$C$36</definedName>
    <definedName name="s15d_ly">'Schedule 15'!$D$41:$D$42</definedName>
    <definedName name="s15d_ty">'Schedule 15'!$C$41:$C$42</definedName>
    <definedName name="s15e_ly">'Schedule 15'!$D$48:$D$49</definedName>
    <definedName name="s15e_ty">'Schedule 15'!$C$48:$C$49</definedName>
    <definedName name="s15f_ly">'Schedule 15'!$D$52:$D$54</definedName>
    <definedName name="s15f_ty">'Schedule 15'!$C$52:$C$54</definedName>
    <definedName name="s15g_ly">'Schedule 15'!$D$56:$D$58</definedName>
    <definedName name="s15g_ty">'Schedule 15'!$C$56:$C$58</definedName>
    <definedName name="s15h_ly">'Schedule 15'!$D$65:$D$70</definedName>
    <definedName name="s15h_ty">'Schedule 15'!$C$65:$C$70</definedName>
    <definedName name="s15i_ly">'Schedule 15'!$D$73:$D$80</definedName>
    <definedName name="s15i_ty">'Schedule 15'!$C$73:$C$80</definedName>
    <definedName name="s15j_ly">'Schedule 15'!$D$83:$D$86</definedName>
    <definedName name="s15j_ty">'Schedule 15'!$C$83:$C$86</definedName>
    <definedName name="s15k_ly">'Schedule 15'!$D$91:$D$92</definedName>
    <definedName name="s15k_ty">'Schedule 15'!$C$91:$C$92</definedName>
    <definedName name="s15l_ly">'Schedule 15'!$D$98:$D$99</definedName>
    <definedName name="s15l_ty">'Schedule 15'!$C$98:$C$99</definedName>
    <definedName name="s15m_ly">'Schedule 15'!$D$102:$D$104</definedName>
    <definedName name="s15m_ty">'Schedule 15'!$C$102:$C$104</definedName>
    <definedName name="s15n_ly">'Schedule 15'!$D$106:$D$108</definedName>
    <definedName name="s15n_ty">'Schedule 15'!$C$106:$C$108</definedName>
    <definedName name="s15o_ly">'Schedule 15'!$D$110:$D$119</definedName>
    <definedName name="s15o_ty">'Schedule 15'!$C$110:$C$119</definedName>
    <definedName name="s16_clr">'Schedule 16'!$B$7:$E$56,'Schedule 16'!$G$7:$G$56</definedName>
    <definedName name="s17_clr">'Schedule 17'!$B$7:$E$52,'Schedule 17'!$G$7:$G$52</definedName>
    <definedName name="s18a_ly">'Schedule 18'!$D$5:$D$22</definedName>
    <definedName name="s18a_ty">'Schedule 18'!$E$5:$E$22</definedName>
    <definedName name="s18b_ly">'Schedule 18'!$D$24:$D$30</definedName>
    <definedName name="s18b_ty">'Schedule 18'!$E$24:$E$30</definedName>
    <definedName name="s18c_ly">'Schedule 18'!$D$32:$D$56</definedName>
    <definedName name="s18c_ty">'Schedule 18'!$E$32:$E$56</definedName>
    <definedName name="s18d_ly">'Schedule 18'!$D$64:$D$82</definedName>
    <definedName name="s18d_ty">'Schedule 18'!$E$64:$E$82</definedName>
    <definedName name="s18e_ly">'Schedule 18'!$D$88:$D$102</definedName>
    <definedName name="s18e_ty">'Schedule 18'!$E$88:$E$102</definedName>
    <definedName name="s18f_ly">'Schedule 18'!$D$104:$D$112</definedName>
    <definedName name="s18f_ty">'Schedule 18'!$E$104:$E$112</definedName>
    <definedName name="s18g_ly">'Schedule 18'!$D$121:$D$131</definedName>
    <definedName name="s18g_ty">'Schedule 18'!$E$121:$E$131</definedName>
    <definedName name="s18h_ly">'Schedule 18'!$D$133:$D$148</definedName>
    <definedName name="s18h_ty">'Schedule 18'!$E$133:$E$148</definedName>
    <definedName name="s18i_ly">'Schedule 18'!$D$150:$D$158</definedName>
    <definedName name="s18i_ty">'Schedule 18'!$E$150:$E$158</definedName>
    <definedName name="s19a_ly">'Schedule 19'!$D$5:$D$13</definedName>
    <definedName name="s19a_ty">'Schedule 19'!$E$5:$E$13</definedName>
    <definedName name="s19b_ly">'Schedule 19'!$D$15:$D$38</definedName>
    <definedName name="s19b_ty">'Schedule 19'!$E$15:$E$38</definedName>
    <definedName name="s19c_ly">'Schedule 19'!$D$41:$D$51</definedName>
    <definedName name="s19c_ty">'Schedule 19'!$E$41:$E$51</definedName>
    <definedName name="s19d_ly">'Schedule 19'!$D$65:$D$79</definedName>
    <definedName name="s19d_ty">'Schedule 19'!$E$65:$E$79</definedName>
    <definedName name="s19e_ly">'Schedule 19'!$D$84:$D$93</definedName>
    <definedName name="s19e_ty">'Schedule 19'!$E$84:$E$93</definedName>
    <definedName name="s19f_ly">'Schedule 19'!$D$98:$D$108</definedName>
    <definedName name="s19f_ty">'Schedule 19'!$E$98:$E$108</definedName>
    <definedName name="s19g_ly">'Schedule 19'!$D$120:$D$136</definedName>
    <definedName name="s19g_ty">'Schedule 19'!$E$120:$E$136</definedName>
    <definedName name="s19h_ly">'Schedule 19'!$D$139:$D$152</definedName>
    <definedName name="s19h_ty">'Schedule 19'!$E$139:$E$152</definedName>
    <definedName name="s2_clr">'Schedules 1 &amp; 2'!$B$32:$H$51</definedName>
    <definedName name="s20_ly">'Schedules 20, 21 &amp; 22'!$D$6:$D$12</definedName>
    <definedName name="s20_ty">'Schedules 20, 21 &amp; 22'!$E$6:$E$12</definedName>
    <definedName name="s21_ly">'Schedules 20, 21 &amp; 22'!$D$17:$D$31</definedName>
    <definedName name="s21_ty">'Schedules 20, 21 &amp; 22'!$E$17:$E$31</definedName>
    <definedName name="s22_clr">'Schedules 20, 21 &amp; 22'!$D$37:$E$43,'Schedules 20, 21 &amp; 22'!$D$45:$E$51</definedName>
    <definedName name="s23a_ly">'Schedule 23'!$C$5:$C$19</definedName>
    <definedName name="s23a_ty">'Schedule 23'!$D$5:$D$19</definedName>
    <definedName name="s23b_ly">'Schedule 23'!$C$21:$C$30</definedName>
    <definedName name="s23b_ty">'Schedule 23'!$D$21:$D$30</definedName>
    <definedName name="s23c_ly">'Schedule 23'!$C$32:$C$49</definedName>
    <definedName name="s23c_ty">'Schedule 23'!$D$32:$D$49</definedName>
    <definedName name="s24_clr">'Schedule 24'!$B$7:$I$37</definedName>
    <definedName name="s25_clr">'Schedule 25'!$B$7:$K$37</definedName>
    <definedName name="s26_clr">'Schedule 26'!$C$7:$J$37</definedName>
    <definedName name="s27a_ly">'Schedule 27'!$D$5:$D$8</definedName>
    <definedName name="s27a_ty">'Schedule 27'!$E$5:$E$8</definedName>
    <definedName name="s27b_ly">'Schedule 27'!$D$10:$D$14</definedName>
    <definedName name="s27b_ty">'Schedule 27'!$E$10:$E$14</definedName>
    <definedName name="s27c_ly">'Schedule 27'!$D$24:$D$54</definedName>
    <definedName name="s27c_ty">'Schedule 27'!$E$24:$E$54</definedName>
    <definedName name="s27d_ly">'Schedule 27'!$D$16:$D$21</definedName>
    <definedName name="s27d_ty">'Schedule 27'!$E$16:$E$21</definedName>
    <definedName name="s28_clr">'Schedule 28'!$D$9:$D$16,'Schedule 28'!$D$22:$D$27,'Schedule 28'!$D$32:$D$33,'Schedule 28'!$D$39:$D$43,'Schedule 28'!$D$49:$D$53</definedName>
    <definedName name="s29_clr">'Schedule 29'!$B$7:$F$37</definedName>
    <definedName name="s3_clr">'Schedule 3'!$B$7:$H$56</definedName>
    <definedName name="s30_ly">'Schedule 30'!$C$5:$C$53</definedName>
    <definedName name="s30_ty">'Schedule 30'!$D$5:$D$53</definedName>
    <definedName name="s31_clr">'Schedule 31'!$B$5:$D$53</definedName>
    <definedName name="s32_clr">'Schedule 32'!$C$7:$E$18,'Schedule 32'!$C$29:$E$40</definedName>
    <definedName name="s32a_clr">'Schedule 32A'!$C$7:$I$18,'Schedule 32A'!$C$24:$I$35</definedName>
    <definedName name="s33_cost_ly">'Schedule 33'!$E$7:$E$38</definedName>
    <definedName name="s33_cost_ty">'Schedule 33'!$F$7:$F$38</definedName>
    <definedName name="s33_vol_ly">'Schedule 33'!$C$7:$C$38</definedName>
    <definedName name="s33_vol_ty">'Schedule 33'!$D$7:$D$38</definedName>
    <definedName name="s34_clr">'Schedule 34'!$F$7:$G$37</definedName>
    <definedName name="s34_ly">'Schedule 34'!$D$7:$D$37</definedName>
    <definedName name="s34_ty">'Schedule 34'!$C$7:$C$37</definedName>
    <definedName name="s35a_ly">'Schedule 35'!$E$8:$E$18</definedName>
    <definedName name="s35a_ty">'Schedule 35'!$D$8:$D$18</definedName>
    <definedName name="s35b_ly">'Schedule 35'!$G$8:$G$18</definedName>
    <definedName name="s35b_ty">'Schedule 35'!$F$8:$F$18</definedName>
    <definedName name="s35c_ly">'Schedule 35'!$I$8:$I$18</definedName>
    <definedName name="s35c_ty">'Schedule 35'!$H$8:$H$18</definedName>
    <definedName name="s35d_ly">'Schedule 35'!$E$27:$E$31</definedName>
    <definedName name="s35d_ty">'Schedule 35'!$D$27:$D$31</definedName>
    <definedName name="s35e_ly">'Schedule 35'!$G$27:$G$31</definedName>
    <definedName name="s35e_ty">'Schedule 35'!$F$27:$F$31</definedName>
    <definedName name="s35f_ly">'Schedule 35'!$I$27:$I$31</definedName>
    <definedName name="s35f_ty">'Schedule 35'!$H$27:$H$31</definedName>
    <definedName name="s4_clr">'Schedule 4'!$B$5:$D$53</definedName>
    <definedName name="s5_clr">'Schedule 5'!$G$5:$G$37,'Schedule 5'!$B$5:$E$37</definedName>
    <definedName name="s6_clr">'Schedule 6'!$B$7:$G$37</definedName>
    <definedName name="s7_clr">'Schedule 7'!$B$7:$G$37</definedName>
    <definedName name="s8_ly">'Schedules 8 &amp; 9'!$D$5:$D$23</definedName>
    <definedName name="s8_ty">'Schedules 8 &amp; 9'!$E$5:$E$23</definedName>
    <definedName name="s9a_ly">'Schedules 8 &amp; 9'!$D$29:$D$35</definedName>
    <definedName name="s9a_ty">'Schedules 8 &amp; 9'!$E$29:$E$35</definedName>
    <definedName name="s9b_ly">'Schedules 8 &amp; 9'!$D$39:$D$48</definedName>
    <definedName name="s9b_ty">'Schedules 8 &amp; 9'!$E$39:$E$48</definedName>
    <definedName name="s9c_ly">'Schedules 8 &amp; 9'!$D$51:$D$53</definedName>
    <definedName name="s9c_ty">'Schedules 8 &amp; 9'!$E$51:$E$53</definedName>
    <definedName name="s9d_ly">'Schedules 8 &amp; 9'!$D$37</definedName>
    <definedName name="s9d_ty">'Schedules 8 &amp; 9'!$E$37</definedName>
    <definedName name="Year">'Schedules 1 &amp; 2'!$H$3</definedName>
    <definedName name="Year1">'Schedules 1 &amp; 2'!$G$3</definedName>
  </definedNames>
  <calcPr fullCalcOnLoad="1"/>
</workbook>
</file>

<file path=xl/sharedStrings.xml><?xml version="1.0" encoding="utf-8"?>
<sst xmlns="http://schemas.openxmlformats.org/spreadsheetml/2006/main" count="1594" uniqueCount="1050">
  <si>
    <t>Accumulated Post Retirement Benefit Obligation</t>
  </si>
  <si>
    <t xml:space="preserve">  Amount Funded through VEBA</t>
  </si>
  <si>
    <t xml:space="preserve">  Amount Funded through 401(h)</t>
  </si>
  <si>
    <t xml:space="preserve">  Amount Funded through Other  __________________</t>
  </si>
  <si>
    <t xml:space="preserve">  Amount that was tax deductible - VEBA</t>
  </si>
  <si>
    <t xml:space="preserve">  Amount that was tax deductible - 401(h)</t>
  </si>
  <si>
    <t xml:space="preserve">  Amount that was tax deductible - Other ____________</t>
  </si>
  <si>
    <t xml:space="preserve">      TOTAL</t>
  </si>
  <si>
    <t>Other Post Employment Benefits (OPEBS) Continued</t>
  </si>
  <si>
    <t xml:space="preserve">     Spouses/Dependants covered by the Plan</t>
  </si>
  <si>
    <t xml:space="preserve">  Amount Funded through other  __________________</t>
  </si>
  <si>
    <t xml:space="preserve">  Amount that was tax deductible - Other</t>
  </si>
  <si>
    <t>Number of Montana Employees:</t>
  </si>
  <si>
    <r>
      <t xml:space="preserve">       </t>
    </r>
    <r>
      <rPr>
        <sz val="10"/>
        <rFont val="Arial"/>
        <family val="2"/>
      </rPr>
      <t>TOTAL</t>
    </r>
  </si>
  <si>
    <t>Program Description</t>
  </si>
  <si>
    <t>Expenditures</t>
  </si>
  <si>
    <t>(Mcf or Dkt)</t>
  </si>
  <si>
    <t>Difference</t>
  </si>
  <si>
    <t>Page 41</t>
  </si>
  <si>
    <t>MONTANA CONSUMPTION AND REVENUES</t>
  </si>
  <si>
    <t>Previous</t>
  </si>
  <si>
    <t>Year</t>
  </si>
  <si>
    <t>Commercial - Small</t>
  </si>
  <si>
    <t>Commercial - Large</t>
  </si>
  <si>
    <t>Industrial - Small</t>
  </si>
  <si>
    <t>Industrial - Large</t>
  </si>
  <si>
    <t>Interruptible Industrial</t>
  </si>
  <si>
    <t>Other Sales to Public Authorities</t>
  </si>
  <si>
    <t>Sales to Other Utilities</t>
  </si>
  <si>
    <t>Interdepartmental</t>
  </si>
  <si>
    <t>Transportation of Gas</t>
  </si>
  <si>
    <t>Utilities</t>
  </si>
  <si>
    <t>Industiral</t>
  </si>
  <si>
    <t>Page 42</t>
  </si>
  <si>
    <t xml:space="preserve">Company Name:  </t>
  </si>
  <si>
    <t>SCHEDULE 1</t>
  </si>
  <si>
    <t>Year:</t>
  </si>
  <si>
    <t xml:space="preserve"> 1.</t>
  </si>
  <si>
    <t xml:space="preserve"> 2. </t>
  </si>
  <si>
    <t xml:space="preserve"> 3.</t>
  </si>
  <si>
    <t xml:space="preserve"> 4. </t>
  </si>
  <si>
    <t>Address to send Correspondence Concerning Report:</t>
  </si>
  <si>
    <t xml:space="preserve"> 5. </t>
  </si>
  <si>
    <t xml:space="preserve"> Person Responsible for This Report:</t>
  </si>
  <si>
    <t xml:space="preserve"> 5a. </t>
  </si>
  <si>
    <t>Telephone Number:</t>
  </si>
  <si>
    <t xml:space="preserve"> Control Over Respondent</t>
  </si>
  <si>
    <t xml:space="preserve"> 1. </t>
  </si>
  <si>
    <t>If direct control over the respondent was held by another entity at the end of year provide the following:</t>
  </si>
  <si>
    <t>1a. Name and address of the controlling organization or person:</t>
  </si>
  <si>
    <t>1b. Means by which control was held:</t>
  </si>
  <si>
    <t>1c. Percent Ownership:</t>
  </si>
  <si>
    <t>Board of Directors</t>
  </si>
  <si>
    <t>Line No.</t>
  </si>
  <si>
    <t>Name of Director</t>
  </si>
  <si>
    <t>and Address (City, State)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</si>
  <si>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</si>
  <si>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</si>
  <si>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</si>
  <si>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</si>
  <si>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</si>
  <si>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</si>
  <si>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</si>
  <si>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</si>
  <si>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</si>
  <si>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</si>
  <si>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</si>
  <si>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</si>
  <si>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</si>
  <si>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</si>
  <si>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</si>
  <si>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</si>
  <si>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</si>
  <si>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</si>
  <si>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</si>
  <si>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</si>
  <si>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PAGE 1</t>
  </si>
  <si>
    <t>Date Utility Service First Offered in Montana</t>
  </si>
  <si>
    <t>SCHEDULE 2</t>
  </si>
  <si>
    <t>Officers</t>
  </si>
  <si>
    <t>of Officer</t>
  </si>
  <si>
    <t xml:space="preserve"> (a)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</si>
  <si>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</si>
  <si>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</si>
  <si>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</si>
  <si>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</si>
  <si>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</si>
  <si>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</si>
  <si>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</si>
  <si>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</si>
  <si>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</si>
  <si>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</si>
  <si>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</si>
  <si>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</si>
  <si>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</si>
  <si>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</si>
  <si>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</si>
  <si>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</si>
  <si>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</si>
  <si>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</si>
  <si>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</si>
  <si>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</si>
  <si>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</si>
  <si>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</si>
  <si>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</si>
  <si>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</si>
  <si>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</si>
  <si>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PAGE 2</t>
  </si>
  <si>
    <t>46</t>
  </si>
  <si>
    <t>47</t>
  </si>
  <si>
    <t>48</t>
  </si>
  <si>
    <t>49</t>
  </si>
  <si>
    <t>50</t>
  </si>
  <si>
    <t>SCHEDULE 3</t>
  </si>
  <si>
    <t>SCHEDULE 4</t>
  </si>
  <si>
    <t>SCHEDULE 5</t>
  </si>
  <si>
    <t>SCHEDULE 6</t>
  </si>
  <si>
    <t>SCHEDULE 7</t>
  </si>
  <si>
    <t>SCHEDULE 8</t>
  </si>
  <si>
    <t>SCHEDULE 9</t>
  </si>
  <si>
    <t>SCHEDULE 10</t>
  </si>
  <si>
    <t>Page 1 of 5</t>
  </si>
  <si>
    <t>Production Expenses</t>
  </si>
  <si>
    <t>Page 2 of 5</t>
  </si>
  <si>
    <t>Page 3 of 5</t>
  </si>
  <si>
    <t>Storage, Terminaling &amp; Processing Expenses</t>
  </si>
  <si>
    <t>Page 4 of 5</t>
  </si>
  <si>
    <t>Page 5 of 5</t>
  </si>
  <si>
    <t>SCHEDULE 11</t>
  </si>
  <si>
    <t>SCHEDULE 12</t>
  </si>
  <si>
    <t>SCHEDULE 13</t>
  </si>
  <si>
    <t>SCHEDULE 15</t>
  </si>
  <si>
    <t>Page 2 of 2</t>
  </si>
  <si>
    <t>SCHEDULE 16</t>
  </si>
  <si>
    <t>TOP TEN MONTANA COMPENSATED EMPLOYEES (ASSIGNED OR ALLOCATED)</t>
  </si>
  <si>
    <t>COMPENSATION OF TOP 5 CORPORATE EMPLOYEES - SEC INFORMATION</t>
  </si>
  <si>
    <t>SCHEDULE 17</t>
  </si>
  <si>
    <t>SCHEDULE 18</t>
  </si>
  <si>
    <t xml:space="preserve">     Special Deposits</t>
  </si>
  <si>
    <t>132-134</t>
  </si>
  <si>
    <t>Page 1 of 3</t>
  </si>
  <si>
    <t>Page 2 of 3</t>
  </si>
  <si>
    <t>Page 3 of 3</t>
  </si>
  <si>
    <t>SCHEDULE 19</t>
  </si>
  <si>
    <t>SCHEDULE 20</t>
  </si>
  <si>
    <t>SCHEDULE 21</t>
  </si>
  <si>
    <t>SCHEDULE 22</t>
  </si>
  <si>
    <t>SCHEDULE 23</t>
  </si>
  <si>
    <t>SCHEDULE 24</t>
  </si>
  <si>
    <t>SCHEDULE 25</t>
  </si>
  <si>
    <t>SCHEDULE 26</t>
  </si>
  <si>
    <t>SCHEDULE 27</t>
  </si>
  <si>
    <t>SCHEDULE 28</t>
  </si>
  <si>
    <t>108, 111</t>
  </si>
  <si>
    <t>415 - 421.1</t>
  </si>
  <si>
    <t>421.2 - 426.5</t>
  </si>
  <si>
    <t xml:space="preserve"> *   Avg annual cost = [(cost per Mcf or Dkt x annual use) +        ( mo. svc chrg x 12)]/annual use</t>
  </si>
  <si>
    <t>SCHEDULE 29</t>
  </si>
  <si>
    <t>SCHEDULE 30</t>
  </si>
  <si>
    <t>SCHEDULE 31</t>
  </si>
  <si>
    <t>SCHEDULE 32</t>
  </si>
  <si>
    <t>SCHEDULE 32  -  Continued</t>
  </si>
  <si>
    <t>SCHEDULE 32 Continued</t>
  </si>
  <si>
    <t>Total Monthly Volumes (Mcf or Dkt)</t>
  </si>
  <si>
    <t>Peak Day of Month</t>
  </si>
  <si>
    <t>Peak Day Volumes (Mcf or Dkt)</t>
  </si>
  <si>
    <t>SCHEDULE 33</t>
  </si>
  <si>
    <t>SOURCES OF GAS SUPPLY</t>
  </si>
  <si>
    <t>MONTANA CONSERVATION &amp; DEMAND SIDE MANAGEMENT PROGRAMS</t>
  </si>
  <si>
    <t>SCHEDULE 34</t>
  </si>
  <si>
    <t>SCHEDULE 35</t>
  </si>
  <si>
    <t>BCF Transported</t>
  </si>
  <si>
    <t>Avg. No. of Customers</t>
  </si>
  <si>
    <t>MCF Sold</t>
  </si>
  <si>
    <t>Name</t>
  </si>
  <si>
    <t>Supervised</t>
  </si>
  <si>
    <t>IDENTIFICATION</t>
  </si>
  <si>
    <t>Legal Name of Respondent:</t>
  </si>
  <si>
    <t>Name Under Which Respondent Does Business:</t>
  </si>
  <si>
    <t>Remuneration</t>
  </si>
  <si>
    <t>Title</t>
  </si>
  <si>
    <t>CORPORATE STRUCTURE</t>
  </si>
  <si>
    <t>Subsidiary/Company Name</t>
  </si>
  <si>
    <t>Line of Business</t>
  </si>
  <si>
    <t>Earnings</t>
  </si>
  <si>
    <t xml:space="preserve">Percent of Total </t>
  </si>
  <si>
    <t>TOTAL</t>
  </si>
  <si>
    <t>Page 3</t>
  </si>
  <si>
    <t>CORPORATE ALLOCATIONS</t>
  </si>
  <si>
    <t>Items Allocated</t>
  </si>
  <si>
    <t>Classification</t>
  </si>
  <si>
    <t>Allocation Method</t>
  </si>
  <si>
    <t>$ to MT Utility</t>
  </si>
  <si>
    <t>MT %</t>
  </si>
  <si>
    <t>$ to Other</t>
  </si>
  <si>
    <t>Page 4</t>
  </si>
  <si>
    <t>AFFILIATE TRANSACTIONS - PRODUCTS &amp; SERVICES PROVIDED TO UTILITY</t>
  </si>
  <si>
    <t>(a)</t>
  </si>
  <si>
    <t>(b)</t>
  </si>
  <si>
    <t>(c)</t>
  </si>
  <si>
    <t>(d)</t>
  </si>
  <si>
    <t>(e)</t>
  </si>
  <si>
    <t>(f)</t>
  </si>
  <si>
    <t>Charges</t>
  </si>
  <si>
    <t>% Total</t>
  </si>
  <si>
    <t>Charges to</t>
  </si>
  <si>
    <t>Affiliate Name</t>
  </si>
  <si>
    <t>Products &amp; Services</t>
  </si>
  <si>
    <t>Method to Determine Price</t>
  </si>
  <si>
    <t>to Utility</t>
  </si>
  <si>
    <t>Affil. Revs.</t>
  </si>
  <si>
    <t>MT Utility</t>
  </si>
  <si>
    <t>Page 5</t>
  </si>
  <si>
    <t>AFFILIATE TRANSACTIONS - PRODUCTS &amp; SERVICES PROVIDED BY UTILITY</t>
  </si>
  <si>
    <t>Revenues</t>
  </si>
  <si>
    <t>to Affiliate</t>
  </si>
  <si>
    <t>Affil. Exp.</t>
  </si>
  <si>
    <t>to MT Utility</t>
  </si>
  <si>
    <t>Page 6</t>
  </si>
  <si>
    <t>MONTANA UTILITY INCOME STATEMENT</t>
  </si>
  <si>
    <t>Account Number &amp; Title</t>
  </si>
  <si>
    <t>Last Year</t>
  </si>
  <si>
    <t>This Year</t>
  </si>
  <si>
    <t>% Change</t>
  </si>
  <si>
    <t>Operating Revenues</t>
  </si>
  <si>
    <t>Operating Expenses</t>
  </si>
  <si>
    <t xml:space="preserve">     Operation Expenses</t>
  </si>
  <si>
    <t xml:space="preserve">     Maintenance Expense</t>
  </si>
  <si>
    <t xml:space="preserve">     Depreciation Expense</t>
  </si>
  <si>
    <t>404-405</t>
  </si>
  <si>
    <t xml:space="preserve">     Amort. &amp; Depl. of Gas Plant</t>
  </si>
  <si>
    <t xml:space="preserve">     Amort. of Gas Plant Acquisition Adjustments</t>
  </si>
  <si>
    <t xml:space="preserve">     Amort. of Property Losses, Unrecovered Plant</t>
  </si>
  <si>
    <t xml:space="preserve">         &amp; Regulatory Study Costs</t>
  </si>
  <si>
    <t xml:space="preserve">     Amort. of Conversion Expense</t>
  </si>
  <si>
    <t xml:space="preserve">     Taxes Other Than Income Taxes</t>
  </si>
  <si>
    <t xml:space="preserve">     Income Taxes - Federal</t>
  </si>
  <si>
    <t xml:space="preserve">     Provision for Deferred Income Taxes</t>
  </si>
  <si>
    <t xml:space="preserve">     (Less) Provision for Def. Inc. Taxes - Cr.</t>
  </si>
  <si>
    <t xml:space="preserve">     Investment Tax Credit Adjustments</t>
  </si>
  <si>
    <t xml:space="preserve">     (Less) Gains from Disposition of Utility Plant</t>
  </si>
  <si>
    <t xml:space="preserve">     Losses from Disposition of Utility Plant</t>
  </si>
  <si>
    <t>TOTAL Utility Operating Expenses</t>
  </si>
  <si>
    <t>NET UTILITY OPERATING INCOME</t>
  </si>
  <si>
    <t>MONTANA REVENUES</t>
  </si>
  <si>
    <t>Sales of Gas</t>
  </si>
  <si>
    <t xml:space="preserve">     Residential</t>
  </si>
  <si>
    <t xml:space="preserve">     Commercial &amp; Industrial - Small</t>
  </si>
  <si>
    <t xml:space="preserve">     Commercial &amp; Industrial - Large</t>
  </si>
  <si>
    <t xml:space="preserve">     Other Sales to Public Authorities</t>
  </si>
  <si>
    <t xml:space="preserve">     Interdepartmental Sales</t>
  </si>
  <si>
    <t xml:space="preserve">     Intracompany Transfers</t>
  </si>
  <si>
    <t>TOTAL Sales to Ultimate Consumers</t>
  </si>
  <si>
    <t xml:space="preserve">     Sales for Resale</t>
  </si>
  <si>
    <t>TOTAL Sales of Gas</t>
  </si>
  <si>
    <t>Other Operating Revenues</t>
  </si>
  <si>
    <t xml:space="preserve">     Forfeited Discounts &amp; Late Payment Revenues</t>
  </si>
  <si>
    <t xml:space="preserve">     Miscellaneous Service Revenues</t>
  </si>
  <si>
    <t xml:space="preserve">     Revenues from Transp. of Gas for Others</t>
  </si>
  <si>
    <t xml:space="preserve">     Sales of Products Extracted from Natural Gas</t>
  </si>
  <si>
    <t xml:space="preserve">     Revenues from Nat. Gas Processed by Others</t>
  </si>
  <si>
    <t xml:space="preserve">     Incidental Gasoline &amp; Oil Sales</t>
  </si>
  <si>
    <t xml:space="preserve">     Rent From Gas Property</t>
  </si>
  <si>
    <t xml:space="preserve">     Interdepartmental Rents</t>
  </si>
  <si>
    <t xml:space="preserve">     Other Gas Revenues</t>
  </si>
  <si>
    <t>TOTAL Other Operating Revenues</t>
  </si>
  <si>
    <t>Total Gas Operating Revenues</t>
  </si>
  <si>
    <t>(Less) Provision for Rate Refunds</t>
  </si>
  <si>
    <t>TOTAL Oper. Revs. Net of Pro. for Refunds</t>
  </si>
  <si>
    <t>Page 7</t>
  </si>
  <si>
    <t>MONTANA OPERATION &amp; MAINTENANCE EXPENSES</t>
  </si>
  <si>
    <t>Production &amp; Gathering - Operation</t>
  </si>
  <si>
    <t xml:space="preserve">     Operation Supervision &amp; Engineering</t>
  </si>
  <si>
    <t xml:space="preserve">     Production Maps &amp; Records</t>
  </si>
  <si>
    <t xml:space="preserve">     Gas Wells Expenses</t>
  </si>
  <si>
    <t xml:space="preserve">     Field Lines Expenses</t>
  </si>
  <si>
    <t xml:space="preserve">     Field Compressor Station Expenses</t>
  </si>
  <si>
    <t xml:space="preserve">     Field Compressor Station Fuel &amp; Power</t>
  </si>
  <si>
    <t xml:space="preserve">     Field Measuring &amp; Regulating Station Expense</t>
  </si>
  <si>
    <t xml:space="preserve">     Purification Expenses</t>
  </si>
  <si>
    <t xml:space="preserve">     Gas Well Royalties</t>
  </si>
  <si>
    <t xml:space="preserve">     Other Expenses</t>
  </si>
  <si>
    <t xml:space="preserve">     Rents</t>
  </si>
  <si>
    <t>Total Operation - Natural Gas Production</t>
  </si>
  <si>
    <t>Production &amp; Gathering - Maintenance</t>
  </si>
  <si>
    <t xml:space="preserve">     Maintenance Supervision &amp; Engineering</t>
  </si>
  <si>
    <t xml:space="preserve">     Maintenance of Structures &amp; Improvements</t>
  </si>
  <si>
    <t xml:space="preserve">     Maintenance of Producing Gas Wells</t>
  </si>
  <si>
    <t xml:space="preserve">     Maintenance of Field Lines</t>
  </si>
  <si>
    <t xml:space="preserve">     Maintenance of Field Compressor Sta. Equip.</t>
  </si>
  <si>
    <t xml:space="preserve">     Maintenance of Field Meas. &amp; Reg. Sta. Equip.</t>
  </si>
  <si>
    <t xml:space="preserve">     Maintenance of Purification Equipment</t>
  </si>
  <si>
    <t xml:space="preserve">     Maintenance of Drilling &amp; Cleaning Equip.</t>
  </si>
  <si>
    <t xml:space="preserve">     Maintenance of Other Equipment</t>
  </si>
  <si>
    <t>Total Maintenance- Natural Gas Prod.</t>
  </si>
  <si>
    <t>TOTAL Natural Gas Production &amp; Gathering</t>
  </si>
  <si>
    <t>Products Extraction - Operation</t>
  </si>
  <si>
    <t xml:space="preserve">     Operation Labor</t>
  </si>
  <si>
    <t xml:space="preserve">     Gas Shrinkage</t>
  </si>
  <si>
    <t xml:space="preserve">     Fuel</t>
  </si>
  <si>
    <t xml:space="preserve">     Power</t>
  </si>
  <si>
    <t xml:space="preserve">     Materials</t>
  </si>
  <si>
    <t xml:space="preserve">     Operation Supplies &amp; Expenses</t>
  </si>
  <si>
    <t xml:space="preserve">     Gas Processed by Others</t>
  </si>
  <si>
    <t xml:space="preserve">     Royalties on Products Extracted</t>
  </si>
  <si>
    <t xml:space="preserve">     Marketing Expenses</t>
  </si>
  <si>
    <t xml:space="preserve">     Products Purchased for Resale</t>
  </si>
  <si>
    <t xml:space="preserve">     Variation in Products Inventory</t>
  </si>
  <si>
    <t>(Less) Extracted Products Used by Utility - Cr.</t>
  </si>
  <si>
    <t>Total Operation - Products Extraction</t>
  </si>
  <si>
    <t>Products Extraction - Maintenance</t>
  </si>
  <si>
    <t xml:space="preserve">     Maintenance of Extraction &amp; Refining Equip.</t>
  </si>
  <si>
    <t xml:space="preserve">     Maintenance of Pipe Lines</t>
  </si>
  <si>
    <t xml:space="preserve">     Maintenance of Extracted Prod. Storage Equip.</t>
  </si>
  <si>
    <t xml:space="preserve">     Maintenance of Compressor Equipment</t>
  </si>
  <si>
    <t xml:space="preserve">     Maintenance of Gas Meas. &amp; Reg. Equip.</t>
  </si>
  <si>
    <t>Total Maintenance - Products Extraction</t>
  </si>
  <si>
    <t>TOTAL Products Extraction</t>
  </si>
  <si>
    <t>Page 8</t>
  </si>
  <si>
    <t>Production Expenses - continued</t>
  </si>
  <si>
    <t>Exploration &amp; Development - Operation</t>
  </si>
  <si>
    <t xml:space="preserve">     Delay Rentals</t>
  </si>
  <si>
    <t xml:space="preserve">     Nonproductive Well Drilling</t>
  </si>
  <si>
    <t xml:space="preserve">     Abandoned Leases</t>
  </si>
  <si>
    <t xml:space="preserve">     Other Exploration</t>
  </si>
  <si>
    <t>TOTAL Exploration &amp; Development</t>
  </si>
  <si>
    <t>Other Gas Supply Expenses - Operation</t>
  </si>
  <si>
    <t xml:space="preserve">     Natural Gas Wellhead Purchases</t>
  </si>
  <si>
    <t xml:space="preserve">     Nat. Gas Wellhead Purch., Intracomp. Trans.</t>
  </si>
  <si>
    <t xml:space="preserve">     Natural Gas Field Line Purchases</t>
  </si>
  <si>
    <t xml:space="preserve">     Natural Gas Gasoline Plant Outlet Purchases</t>
  </si>
  <si>
    <t xml:space="preserve">     Natural Gas Transmission Line Purchases</t>
  </si>
  <si>
    <t xml:space="preserve">     Natural Gas City Gate Purchases</t>
  </si>
  <si>
    <t xml:space="preserve">     Other Gas Purchases</t>
  </si>
  <si>
    <t xml:space="preserve">     Purchased Gas Cost Adjustments</t>
  </si>
  <si>
    <t xml:space="preserve">     Incremental Gas Cost Adjustments</t>
  </si>
  <si>
    <t xml:space="preserve">     Exchange Gas</t>
  </si>
  <si>
    <t xml:space="preserve">     Well Expenses - Purchased Gas</t>
  </si>
  <si>
    <t xml:space="preserve">     Operation of Purch. Gas Measuring Stations</t>
  </si>
  <si>
    <t xml:space="preserve">     Maintenance of Purch. Gas Measuring Stations</t>
  </si>
  <si>
    <t xml:space="preserve">     Purchased Gas Calculations Expenses</t>
  </si>
  <si>
    <t xml:space="preserve">     Other Purchased Gas Expenses</t>
  </si>
  <si>
    <t xml:space="preserve">     Gas Withdrawn from Storage -Dr.</t>
  </si>
  <si>
    <t>(Less) Gas Delivered to Storage -Cr.</t>
  </si>
  <si>
    <t>(Less) Deliveries of Nat. Gas for Processing-Cr.</t>
  </si>
  <si>
    <t>(Less) Gas Used for Compressor Sta. Fuel-Cr.</t>
  </si>
  <si>
    <t>(Less) Gas Used for Products Extraction-Cr.</t>
  </si>
  <si>
    <t>(Less) Gas Used for Other Utility Operations-Cr.</t>
  </si>
  <si>
    <t xml:space="preserve">     Other Gas Supply Expenses</t>
  </si>
  <si>
    <t>TOTAL Other Gas Supply Expenses</t>
  </si>
  <si>
    <t>TOTAL PRODUCTION EXPENSES</t>
  </si>
  <si>
    <t>Page 9</t>
  </si>
  <si>
    <t>Underground Storage Expenses - Operation</t>
  </si>
  <si>
    <t xml:space="preserve">     Maps &amp; Records</t>
  </si>
  <si>
    <t xml:space="preserve">     Wells Expenses</t>
  </si>
  <si>
    <t xml:space="preserve">     Lines Expenses</t>
  </si>
  <si>
    <t xml:space="preserve">     Compressor Station Expenses</t>
  </si>
  <si>
    <t xml:space="preserve">     Compressor Station Fuel &amp; Power</t>
  </si>
  <si>
    <t xml:space="preserve">     Measuring &amp; Reg. Station Expenses</t>
  </si>
  <si>
    <t xml:space="preserve">     Exploration &amp; Development</t>
  </si>
  <si>
    <t xml:space="preserve">     Gas Losses</t>
  </si>
  <si>
    <t xml:space="preserve">     Storage Well Royalties</t>
  </si>
  <si>
    <t>Total Operation - Underground Strg. Exp.</t>
  </si>
  <si>
    <t>Underground Storage Expenses - Maintenance</t>
  </si>
  <si>
    <t xml:space="preserve">     Maintenance of Reservoirs &amp; Wells</t>
  </si>
  <si>
    <t xml:space="preserve">     Maintenance of Lines</t>
  </si>
  <si>
    <t xml:space="preserve">     Maintenance of Compressor Station Equip.</t>
  </si>
  <si>
    <t xml:space="preserve">     Maintenance of Meas. &amp; Reg. Sta. Equip.</t>
  </si>
  <si>
    <t>Total Maintenance - Underground Storage</t>
  </si>
  <si>
    <t>TOTAL Underground Storage Expenses</t>
  </si>
  <si>
    <t>Other Storage Expenses - Operation</t>
  </si>
  <si>
    <t xml:space="preserve">     Operation Labor and Expenses</t>
  </si>
  <si>
    <t>Total Operation - Other Storage Expenses</t>
  </si>
  <si>
    <t>Other Storage Expenses - Maintenance</t>
  </si>
  <si>
    <t xml:space="preserve">     Maintenance of Gas Holders</t>
  </si>
  <si>
    <t xml:space="preserve">     Maintenance of Vaporizing Equipment</t>
  </si>
  <si>
    <t xml:space="preserve">     Maintenance of Measuring &amp; Reg. Equipment</t>
  </si>
  <si>
    <t>Total Maintenance - Other Storage Exp.</t>
  </si>
  <si>
    <t>TOTAL - Other Storage Expenses</t>
  </si>
  <si>
    <t>TOTAL - STORAGE, TERMINALING &amp; PROC.</t>
  </si>
  <si>
    <t>Page 10</t>
  </si>
  <si>
    <t>Transmission Expenses</t>
  </si>
  <si>
    <t>Operation</t>
  </si>
  <si>
    <t xml:space="preserve">     System Control &amp; Load Dispatching</t>
  </si>
  <si>
    <t xml:space="preserve">     Communications System Expenses</t>
  </si>
  <si>
    <t xml:space="preserve">     Compressor Station Labor &amp; Expenses</t>
  </si>
  <si>
    <t xml:space="preserve">     Gas for Compressor Station Fuel</t>
  </si>
  <si>
    <t xml:space="preserve">     Other Fuel &amp; Power for Compressor Stations</t>
  </si>
  <si>
    <t xml:space="preserve">     Mains Expenses</t>
  </si>
  <si>
    <t xml:space="preserve">     Measuring &amp; Regulating Station Expenses</t>
  </si>
  <si>
    <t xml:space="preserve">     Transmission &amp; Compression of Gas by Others</t>
  </si>
  <si>
    <t>Total Operation - Transmission</t>
  </si>
  <si>
    <t>Maintenance</t>
  </si>
  <si>
    <t xml:space="preserve">     Maintenance of Mains</t>
  </si>
  <si>
    <t xml:space="preserve">     Maintenance of Measuring &amp; Reg. Sta. Equip.</t>
  </si>
  <si>
    <t xml:space="preserve">     Maintenance of Communication Equipment</t>
  </si>
  <si>
    <t>Total Maintenance - Transmission</t>
  </si>
  <si>
    <t>TOTAL Transmission Expenses</t>
  </si>
  <si>
    <t>Distribution Expenses</t>
  </si>
  <si>
    <t xml:space="preserve">     Distribution Load Dispatching</t>
  </si>
  <si>
    <t xml:space="preserve">     Compressor Station Labor and Expenses</t>
  </si>
  <si>
    <t xml:space="preserve">     Compressor Station Fuel and Power</t>
  </si>
  <si>
    <t xml:space="preserve">     Mains and Services Expenses</t>
  </si>
  <si>
    <t xml:space="preserve">     Measuring &amp; Reg. Station Exp.-General</t>
  </si>
  <si>
    <t xml:space="preserve">     Measuring &amp; Reg. Station Exp.-Industrial</t>
  </si>
  <si>
    <t xml:space="preserve">     Meas. &amp; Reg. Station Exp.-City Gate Ck. Sta.</t>
  </si>
  <si>
    <t xml:space="preserve">     Meter &amp; House Regulator Expenses</t>
  </si>
  <si>
    <t xml:space="preserve">     Customer Installations Expenses</t>
  </si>
  <si>
    <t>Total Operation - Distribution</t>
  </si>
  <si>
    <t xml:space="preserve">     Maint. of Compressor Station Equipment</t>
  </si>
  <si>
    <t xml:space="preserve">     Maint. of Meas. &amp; Reg. Station Exp.-General</t>
  </si>
  <si>
    <t xml:space="preserve">     Maint. of Meas. &amp; Reg. Sta. Exp.-Industrial</t>
  </si>
  <si>
    <t xml:space="preserve">     Maint. of Meas. &amp; Reg. Sta. Equip.-City Gate</t>
  </si>
  <si>
    <t xml:space="preserve">     Maintenance of Services</t>
  </si>
  <si>
    <t xml:space="preserve">     Maintenance of Meters &amp; House Regulators</t>
  </si>
  <si>
    <t>Total Maintenance - Distribution</t>
  </si>
  <si>
    <t>TOTAL Distribution Expenses</t>
  </si>
  <si>
    <t>Page 11</t>
  </si>
  <si>
    <t>Customer Accounts Expenses</t>
  </si>
  <si>
    <t xml:space="preserve">     Supervision</t>
  </si>
  <si>
    <t xml:space="preserve">     Meter Reading Expenses</t>
  </si>
  <si>
    <t xml:space="preserve">     Customer Records &amp; Collection Expenses</t>
  </si>
  <si>
    <t xml:space="preserve">     Uncollectible Accounts Expenses</t>
  </si>
  <si>
    <t xml:space="preserve">     Miscellaneous Customer Accounts Expenses</t>
  </si>
  <si>
    <t>TOTAL Customer Accounts Expenses</t>
  </si>
  <si>
    <t>Customer Service &amp; Informational Expenses</t>
  </si>
  <si>
    <t xml:space="preserve">     Customer Assistance Expenses</t>
  </si>
  <si>
    <t xml:space="preserve">     Informational &amp; Instructional Advertising Exp.</t>
  </si>
  <si>
    <t xml:space="preserve">     Miscellaneous Customer Service &amp; Info. Exp.</t>
  </si>
  <si>
    <t>TOTAL Customer Service &amp; Info. Expenses</t>
  </si>
  <si>
    <t>Sales Expenses</t>
  </si>
  <si>
    <t xml:space="preserve">     Demonstrating &amp; Selling Expenses</t>
  </si>
  <si>
    <t xml:space="preserve">     Advertising Expenses</t>
  </si>
  <si>
    <t xml:space="preserve">     Miscellaneous Sales Expenses</t>
  </si>
  <si>
    <t>TOTAL Sales Expenses</t>
  </si>
  <si>
    <t>Administrative &amp; General Expenses</t>
  </si>
  <si>
    <t xml:space="preserve">     Administrative &amp; General Salaries</t>
  </si>
  <si>
    <t xml:space="preserve">     Office Supplies &amp; Expenses</t>
  </si>
  <si>
    <t>(Less) Administrative Expenses Transferred - Cr.</t>
  </si>
  <si>
    <t xml:space="preserve">     Outside Services Employed</t>
  </si>
  <si>
    <t xml:space="preserve">     Property Insurance</t>
  </si>
  <si>
    <t xml:space="preserve">     Injuries &amp; Damages</t>
  </si>
  <si>
    <t xml:space="preserve">     Employee Pensions &amp; Benefits</t>
  </si>
  <si>
    <t xml:space="preserve">     Franchise Requirements</t>
  </si>
  <si>
    <t xml:space="preserve">     Regulatory Commission Expenses</t>
  </si>
  <si>
    <t>(Less) Duplicate Charges - Cr.</t>
  </si>
  <si>
    <t xml:space="preserve">     General Advertising Expenses</t>
  </si>
  <si>
    <t xml:space="preserve">     Miscellaneous General Expenses</t>
  </si>
  <si>
    <t>TOTAL Operation - Admin. &amp; General</t>
  </si>
  <si>
    <t xml:space="preserve">     Maintenance of General Plant</t>
  </si>
  <si>
    <t>TOTAL Administrative &amp; General Expenses</t>
  </si>
  <si>
    <t>TOTAL OPERATION &amp; MAINTENANCE EXP.</t>
  </si>
  <si>
    <t>Page 12</t>
  </si>
  <si>
    <t>MONTANA TAXES OTHER THAN INCOME</t>
  </si>
  <si>
    <t>Description of Tax</t>
  </si>
  <si>
    <t>TOTAL MT Taxes other than Income</t>
  </si>
  <si>
    <t>Page 13</t>
  </si>
  <si>
    <t>PAYMENTS FOR SERVICES TO PERSONS OTHER THAN EMPLOYEES</t>
  </si>
  <si>
    <t>Name of Recipient</t>
  </si>
  <si>
    <t>Nature of Service</t>
  </si>
  <si>
    <t>Total Company</t>
  </si>
  <si>
    <t>Montana</t>
  </si>
  <si>
    <t>% Montana</t>
  </si>
  <si>
    <t>TOTAL Payments for Services</t>
  </si>
  <si>
    <t>Page 14</t>
  </si>
  <si>
    <t xml:space="preserve"> POLITICAL ACTION COMMITTEES / POLITICAL CONTRIBUTIONS </t>
  </si>
  <si>
    <t>Description</t>
  </si>
  <si>
    <t>Page 15</t>
  </si>
  <si>
    <t>Montana Intrastate Costs:</t>
  </si>
  <si>
    <t xml:space="preserve">     Pension Costs</t>
  </si>
  <si>
    <t xml:space="preserve">     Pension Costs Capitalized</t>
  </si>
  <si>
    <t xml:space="preserve">     Accumulated Pension Asset (Liability) at Year End</t>
  </si>
  <si>
    <t>Number of Company Employees:</t>
  </si>
  <si>
    <t xml:space="preserve">     Covered by the Plan</t>
  </si>
  <si>
    <t xml:space="preserve">     Not Covered by the Plan</t>
  </si>
  <si>
    <t xml:space="preserve">     Active</t>
  </si>
  <si>
    <t xml:space="preserve">     Retired</t>
  </si>
  <si>
    <t xml:space="preserve">     Deferred Vested Terminated</t>
  </si>
  <si>
    <t>Page 16</t>
  </si>
  <si>
    <t>Total</t>
  </si>
  <si>
    <t>% Increase</t>
  </si>
  <si>
    <t>Compensation</t>
  </si>
  <si>
    <t>Name/Title</t>
  </si>
  <si>
    <t>Base Salary</t>
  </si>
  <si>
    <t>Bonuses</t>
  </si>
  <si>
    <t>Other</t>
  </si>
  <si>
    <t>Page 20</t>
  </si>
  <si>
    <t>Page 19</t>
  </si>
  <si>
    <t>Page 18</t>
  </si>
  <si>
    <t>Medical Cost Inflation Rate</t>
  </si>
  <si>
    <t>Actuarial Cost Method</t>
  </si>
  <si>
    <t>Page 17</t>
  </si>
  <si>
    <t>Assets and Other Debits</t>
  </si>
  <si>
    <t>Utility Plant</t>
  </si>
  <si>
    <t xml:space="preserve">     Gas Plant in Service</t>
  </si>
  <si>
    <t xml:space="preserve">     Property Under Capital Leases</t>
  </si>
  <si>
    <t xml:space="preserve">     Gas Plant Purchased or Sold</t>
  </si>
  <si>
    <t xml:space="preserve">     Gas Plant Leased to Others</t>
  </si>
  <si>
    <t xml:space="preserve">     Gas Plant Held for Future Use</t>
  </si>
  <si>
    <t xml:space="preserve">     Production Properties Held for Future Use</t>
  </si>
  <si>
    <t xml:space="preserve">     Completed Constr. Not Classified - Gas</t>
  </si>
  <si>
    <t xml:space="preserve">     Construction Work in Progress - Gas</t>
  </si>
  <si>
    <t>(Less) Accumulated Depreciation</t>
  </si>
  <si>
    <t>(Less) Accumulated Amortization &amp; Depletion</t>
  </si>
  <si>
    <t xml:space="preserve">     Gas Plant Acquisition Adjustments</t>
  </si>
  <si>
    <t>(Less) Accum. Amort. Gas Plant Acq. Adj.</t>
  </si>
  <si>
    <t xml:space="preserve">     Other Gas Plant Adjustments</t>
  </si>
  <si>
    <t xml:space="preserve">     Gas Stored Underground - Noncurrent</t>
  </si>
  <si>
    <t xml:space="preserve">     Other Utility Plant</t>
  </si>
  <si>
    <t xml:space="preserve">     Accum. Depr. and Amort. - Other Utl. Plant</t>
  </si>
  <si>
    <t>TOTAL Utility Plant</t>
  </si>
  <si>
    <t>Other Property &amp; Investments</t>
  </si>
  <si>
    <t xml:space="preserve">     Nonutility Property</t>
  </si>
  <si>
    <t>(Less) Accum. Depr. &amp; Amort. of Nonutil. Prop.</t>
  </si>
  <si>
    <t xml:space="preserve">     Investments in Associated Companies</t>
  </si>
  <si>
    <t xml:space="preserve">     Investments in Subsidiary Companies</t>
  </si>
  <si>
    <t xml:space="preserve">     Other Investments</t>
  </si>
  <si>
    <t xml:space="preserve">     Sinking Funds</t>
  </si>
  <si>
    <t>TOTAL Other Property &amp; Investments</t>
  </si>
  <si>
    <t>Current &amp; Accrued Assets</t>
  </si>
  <si>
    <t xml:space="preserve">     Cash</t>
  </si>
  <si>
    <t xml:space="preserve">     Working Funds</t>
  </si>
  <si>
    <t xml:space="preserve">     Temporary Cash Investments</t>
  </si>
  <si>
    <t xml:space="preserve">     Notes Receivable</t>
  </si>
  <si>
    <t xml:space="preserve">     Customer Accounts Receivable</t>
  </si>
  <si>
    <t xml:space="preserve">     Other Accounts Receivable</t>
  </si>
  <si>
    <t>(Less) Accum. Provision for Uncollectible Accts.</t>
  </si>
  <si>
    <t xml:space="preserve">     Notes Receivable - Associated Companies</t>
  </si>
  <si>
    <t xml:space="preserve">    Accounts Receivable - Associated Companies</t>
  </si>
  <si>
    <t xml:space="preserve">     Fuel Stock</t>
  </si>
  <si>
    <t xml:space="preserve">     Fuel Stock Expenses Undistributed</t>
  </si>
  <si>
    <t xml:space="preserve">     Residuals and Extracted Products</t>
  </si>
  <si>
    <t xml:space="preserve">     Plant Materials and Operating Supplies</t>
  </si>
  <si>
    <t xml:space="preserve">     Merchandise</t>
  </si>
  <si>
    <t xml:space="preserve">     Other Material &amp; Supplies</t>
  </si>
  <si>
    <t xml:space="preserve">     Stores Expense Undistributed</t>
  </si>
  <si>
    <t xml:space="preserve">     Gas Stored Underground - Current</t>
  </si>
  <si>
    <t xml:space="preserve">     Prepayments</t>
  </si>
  <si>
    <t xml:space="preserve">     Advances for Gas Explor., Devl. &amp; Production</t>
  </si>
  <si>
    <t xml:space="preserve">     Interest &amp; Dividends Receivable</t>
  </si>
  <si>
    <t xml:space="preserve">     Rents Receivable</t>
  </si>
  <si>
    <t xml:space="preserve">     Accrued Utility Revenues</t>
  </si>
  <si>
    <t xml:space="preserve">     Miscellaneous Current &amp; Accrued Assets</t>
  </si>
  <si>
    <t>TOTAL Current &amp; Accrued Assets</t>
  </si>
  <si>
    <t>Page 21</t>
  </si>
  <si>
    <t>Assets and Other Debits (cont.)</t>
  </si>
  <si>
    <t>Deferred Debits</t>
  </si>
  <si>
    <t xml:space="preserve">     Unamortized Debt Expense</t>
  </si>
  <si>
    <t xml:space="preserve">     Extraordinary Property Losses</t>
  </si>
  <si>
    <t xml:space="preserve">     Unrecovered Plant &amp; Regulatory Study Costs</t>
  </si>
  <si>
    <t xml:space="preserve">     Prelim. Nat. Gas Survey &amp; Investigation Chrg.</t>
  </si>
  <si>
    <t xml:space="preserve">     Other Prelim. Nat. Gas Survey &amp; Invtg. Chrgs.</t>
  </si>
  <si>
    <t xml:space="preserve">     Clearing Accounts</t>
  </si>
  <si>
    <t xml:space="preserve">     Temporary Facilities</t>
  </si>
  <si>
    <t xml:space="preserve">     Miscellaneous Deferred Debits</t>
  </si>
  <si>
    <t xml:space="preserve">     Deferred Losses from Disposition of Util. Plant</t>
  </si>
  <si>
    <t xml:space="preserve">     Research, Devel. &amp; Demonstration Expend.</t>
  </si>
  <si>
    <t xml:space="preserve">     Unamortized Loss on Reacquired Debt</t>
  </si>
  <si>
    <t xml:space="preserve">     Accumulated Deferred Income Taxes</t>
  </si>
  <si>
    <t xml:space="preserve">     Unrecovered Purchased Gas Costs</t>
  </si>
  <si>
    <t xml:space="preserve">     Unrecovered Incremental Gas Costs</t>
  </si>
  <si>
    <t xml:space="preserve">     Unrecovered Incremental Surcharges</t>
  </si>
  <si>
    <t>TOTAL Deferred Debits</t>
  </si>
  <si>
    <t>TOTAL ASSETS &amp; OTHER DEBITS</t>
  </si>
  <si>
    <t>Liabilities and Other Credits</t>
  </si>
  <si>
    <t>Proprietary Capital</t>
  </si>
  <si>
    <t xml:space="preserve">     Common Stock Issued</t>
  </si>
  <si>
    <t xml:space="preserve">     Common Stock Subscribed</t>
  </si>
  <si>
    <t xml:space="preserve">     Preferred Stock Issued</t>
  </si>
  <si>
    <t xml:space="preserve">     Preferred Stock Subscribed</t>
  </si>
  <si>
    <t xml:space="preserve">     Premium on Capital Stock</t>
  </si>
  <si>
    <t xml:space="preserve">     Miscellaneous Paid-In Capital</t>
  </si>
  <si>
    <t>(Less) Discount on Capital Stock</t>
  </si>
  <si>
    <t>(Less) Capital Stock Expense</t>
  </si>
  <si>
    <t xml:space="preserve">     Appropriated Retained Earnings</t>
  </si>
  <si>
    <t xml:space="preserve">     Unappropriated Retained Earnings</t>
  </si>
  <si>
    <t>(Less) Reacquired Capital Stock</t>
  </si>
  <si>
    <t>TOTAL Proprietary Capital</t>
  </si>
  <si>
    <t>Long Term Debt</t>
  </si>
  <si>
    <t xml:space="preserve">     Bonds</t>
  </si>
  <si>
    <t>(Less) Reacquired Bonds</t>
  </si>
  <si>
    <t xml:space="preserve">     Advances from Associated Companies</t>
  </si>
  <si>
    <t xml:space="preserve">     Other Long Term Debt</t>
  </si>
  <si>
    <t xml:space="preserve">     Unamortized Premium on Long Term Debt</t>
  </si>
  <si>
    <t>(Less) Unamort. Discount on L-Term Debt-Dr.</t>
  </si>
  <si>
    <t>TOTAL Long Term Debt</t>
  </si>
  <si>
    <t>Page 22</t>
  </si>
  <si>
    <t>Total Liabilities and Other Credits (cont.)</t>
  </si>
  <si>
    <t>Other Noncurrent Liabilities</t>
  </si>
  <si>
    <t xml:space="preserve">     Obligations Under Cap. Leases - Noncurrent</t>
  </si>
  <si>
    <t xml:space="preserve">     Accumulated Provision for Property Insurance</t>
  </si>
  <si>
    <t xml:space="preserve">     Accumulated Provision for Injuries &amp; Damages</t>
  </si>
  <si>
    <t xml:space="preserve">     Accumulated Provision for Pensions &amp; Benefits</t>
  </si>
  <si>
    <t xml:space="preserve">     Accumulated Misc. Operating Provisions</t>
  </si>
  <si>
    <t xml:space="preserve">     Accumulated Provision for Rate Refunds</t>
  </si>
  <si>
    <t>TOTAL Other Noncurrent Liabilities</t>
  </si>
  <si>
    <t>Current &amp; Accrued Liabilities</t>
  </si>
  <si>
    <t xml:space="preserve">     Notes Payable</t>
  </si>
  <si>
    <t xml:space="preserve">     Accounts Payable</t>
  </si>
  <si>
    <t xml:space="preserve">     Notes Payable to Associated Companies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</si>
  <si>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</si>
  <si>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</si>
  <si>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</si>
  <si>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</si>
  <si>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Declared</t>
  </si>
  <si>
    <t xml:space="preserve">     Matured Long Term Debt</t>
  </si>
  <si>
    <t xml:space="preserve">     Matured Interest</t>
  </si>
  <si>
    <t xml:space="preserve">     Tax Collections Payable</t>
  </si>
  <si>
    <t xml:space="preserve">     Miscellaneous Current &amp; Accrued Liabilities</t>
  </si>
  <si>
    <t xml:space="preserve">     Obligations Under Capital Leases - Current</t>
  </si>
  <si>
    <t>TOTAL Current &amp; Accrued Liabilities</t>
  </si>
  <si>
    <t>Deferred Credits</t>
  </si>
  <si>
    <t xml:space="preserve">     Customer Advances for Construction</t>
  </si>
  <si>
    <t xml:space="preserve">     Other Deferred Credits</t>
  </si>
  <si>
    <t xml:space="preserve">     Accumulated Deferred Investment Tax Credits</t>
  </si>
  <si>
    <t xml:space="preserve">     Deferred Gains from Disposition Of Util. Plant</t>
  </si>
  <si>
    <t xml:space="preserve">     Unamortized Gain on Reacquired Debt</t>
  </si>
  <si>
    <t>281-283</t>
  </si>
  <si>
    <t>TOTAL Deferred Credits</t>
  </si>
  <si>
    <t>TOTAL LIABILITIES &amp; OTHER CREDITS</t>
  </si>
  <si>
    <t>Page 23</t>
  </si>
  <si>
    <t>MONTANA PLANT IN SERVICE (ASSIGNED &amp; ALLOCATED)</t>
  </si>
  <si>
    <t>Intangible Plant</t>
  </si>
  <si>
    <t xml:space="preserve">     Organization</t>
  </si>
  <si>
    <t xml:space="preserve">     Franchises &amp; Consents</t>
  </si>
  <si>
    <t xml:space="preserve">     Miscellaneous Intangible Plant</t>
  </si>
  <si>
    <t>TOTAL Intangible Plant</t>
  </si>
  <si>
    <t>Production Plant</t>
  </si>
  <si>
    <t>Production &amp; Gathering Plant</t>
  </si>
  <si>
    <t xml:space="preserve">     Producing Lands</t>
  </si>
  <si>
    <t xml:space="preserve">     Producing Leaseholds</t>
  </si>
  <si>
    <t xml:space="preserve">     Gas Rights</t>
  </si>
  <si>
    <t xml:space="preserve">     Rights-of-Way</t>
  </si>
  <si>
    <t xml:space="preserve">     Other Land &amp; Land Rights</t>
  </si>
  <si>
    <t xml:space="preserve">     Gas Well Structures</t>
  </si>
  <si>
    <t xml:space="preserve">     Field Compressor Station Structures</t>
  </si>
  <si>
    <t xml:space="preserve">     Field Meas. &amp; Reg. Station Structures</t>
  </si>
  <si>
    <t xml:space="preserve">     Other Structures</t>
  </si>
  <si>
    <t xml:space="preserve">     Producing Gas Wells-Well Construction</t>
  </si>
  <si>
    <t xml:space="preserve">     Producing Gas Wells-Well Equipment</t>
  </si>
  <si>
    <t xml:space="preserve">     Field Lines</t>
  </si>
  <si>
    <t xml:space="preserve">     Field Compressor Station Equipment</t>
  </si>
  <si>
    <t xml:space="preserve">     Field Meas. &amp; Reg. Station Equipment</t>
  </si>
  <si>
    <t xml:space="preserve">     Drilling &amp; Cleaning Equipment</t>
  </si>
  <si>
    <t xml:space="preserve">     Purification Equipment</t>
  </si>
  <si>
    <t xml:space="preserve">     Other Equipment</t>
  </si>
  <si>
    <t xml:space="preserve">     Unsuccessful Exploration &amp; Dev. Costs</t>
  </si>
  <si>
    <t>Total Production &amp; Gathering Plant</t>
  </si>
  <si>
    <t>Products Extraction Plant</t>
  </si>
  <si>
    <t xml:space="preserve">     Land &amp; Land Rights</t>
  </si>
  <si>
    <t xml:space="preserve">     Structures &amp; Improvements</t>
  </si>
  <si>
    <t xml:space="preserve">     Extraction &amp; Refining Equipment</t>
  </si>
  <si>
    <t xml:space="preserve">     Pipe Lines</t>
  </si>
  <si>
    <t xml:space="preserve">     Extracted Products Storage Equipment</t>
  </si>
  <si>
    <t xml:space="preserve">     Compressor Equipment</t>
  </si>
  <si>
    <t xml:space="preserve">     Gas Measuring &amp; Regulating Equipment</t>
  </si>
  <si>
    <t>Total Products Extraction Plant</t>
  </si>
  <si>
    <t>TOTAL Production Plant</t>
  </si>
  <si>
    <t>Page 24</t>
  </si>
  <si>
    <t>Natural Gas Storage and Processing Plant</t>
  </si>
  <si>
    <t>Underground Storage Plant</t>
  </si>
  <si>
    <t xml:space="preserve">     Land</t>
  </si>
  <si>
    <t xml:space="preserve">     Wells</t>
  </si>
  <si>
    <t xml:space="preserve">     Storage Leaseholds &amp; Rights</t>
  </si>
  <si>
    <t xml:space="preserve">     Reservoirs</t>
  </si>
  <si>
    <t xml:space="preserve">     Non-Recoverable Natural Gas</t>
  </si>
  <si>
    <t xml:space="preserve">     Lines</t>
  </si>
  <si>
    <t xml:space="preserve">     Compressor Station Equipment</t>
  </si>
  <si>
    <t xml:space="preserve">     Measuring &amp; Regulating Equipment</t>
  </si>
  <si>
    <t>Total Underground Storage Plant</t>
  </si>
  <si>
    <t>Other Storage Plant</t>
  </si>
  <si>
    <t xml:space="preserve">     Gas Holders</t>
  </si>
  <si>
    <t xml:space="preserve">     Liquification Equipment</t>
  </si>
  <si>
    <t xml:space="preserve">     Vaporizing Equipment</t>
  </si>
  <si>
    <t>Total Other Storage Plant</t>
  </si>
  <si>
    <t>TOTAL Natural Gas Storage and Processing Plant</t>
  </si>
  <si>
    <t>Transmission Plant</t>
  </si>
  <si>
    <t xml:space="preserve">     Mains</t>
  </si>
  <si>
    <t xml:space="preserve">     Measuring &amp; Reg. Station Equipment</t>
  </si>
  <si>
    <t xml:space="preserve">     Communication Equipment</t>
  </si>
  <si>
    <t>TOTAL Transmission Plant</t>
  </si>
  <si>
    <t>Page 25</t>
  </si>
  <si>
    <t>Distribution Plant</t>
  </si>
  <si>
    <t xml:space="preserve">     Meas. &amp; Reg. Station Equipment-General</t>
  </si>
  <si>
    <t xml:space="preserve">     Meas. &amp; Reg. Station Equipment-City Gate</t>
  </si>
  <si>
    <t xml:space="preserve">     Services</t>
  </si>
  <si>
    <t xml:space="preserve">     Meters</t>
  </si>
  <si>
    <t xml:space="preserve">     Meter Installations</t>
  </si>
  <si>
    <t xml:space="preserve">     House Regulators</t>
  </si>
  <si>
    <t xml:space="preserve">     House Regulator Installations</t>
  </si>
  <si>
    <t xml:space="preserve">     Industrial Meas. &amp; Reg. Station Equipment</t>
  </si>
  <si>
    <t xml:space="preserve">     Other Prop. on Customers' Premises</t>
  </si>
  <si>
    <t>TOTAL Distribution Plant</t>
  </si>
  <si>
    <t>General Plant</t>
  </si>
  <si>
    <t xml:space="preserve">     Office Furniture &amp; Equipment</t>
  </si>
  <si>
    <t xml:space="preserve">     Transportation Equipment</t>
  </si>
  <si>
    <t xml:space="preserve">     Stores Equipment</t>
  </si>
  <si>
    <t xml:space="preserve">     Tools, Shop &amp; Garage Equipment</t>
  </si>
  <si>
    <t xml:space="preserve">     Laboratory Equipment</t>
  </si>
  <si>
    <t xml:space="preserve">     Power Operated Equipment</t>
  </si>
  <si>
    <t xml:space="preserve">     Miscellaneous Equipment</t>
  </si>
  <si>
    <t xml:space="preserve">     Other Tangible Property</t>
  </si>
  <si>
    <t>TOTAL General Plant</t>
  </si>
  <si>
    <t>TOTAL Gas Plant in Service</t>
  </si>
  <si>
    <t>Page 26</t>
  </si>
  <si>
    <t xml:space="preserve"> MONTANA DEPRECIATION SUMMARY </t>
  </si>
  <si>
    <t xml:space="preserve">    Accumulated Depreciation</t>
  </si>
  <si>
    <t>Current</t>
  </si>
  <si>
    <t>Functional Plant Classification</t>
  </si>
  <si>
    <t>Plant Cost</t>
  </si>
  <si>
    <t>Last Year Bal.</t>
  </si>
  <si>
    <t>This Year Bal.</t>
  </si>
  <si>
    <t>Avg. Rate</t>
  </si>
  <si>
    <t xml:space="preserve">     Production &amp; Gathering</t>
  </si>
  <si>
    <t xml:space="preserve">     Products Extraction</t>
  </si>
  <si>
    <t xml:space="preserve">     Underground Storage</t>
  </si>
  <si>
    <t xml:space="preserve">     Other Storage</t>
  </si>
  <si>
    <t xml:space="preserve">     Transmission</t>
  </si>
  <si>
    <t xml:space="preserve">     Distribution</t>
  </si>
  <si>
    <t xml:space="preserve">     General</t>
  </si>
  <si>
    <t>Account</t>
  </si>
  <si>
    <t>%Change</t>
  </si>
  <si>
    <t xml:space="preserve"> 151     Fuel Stock</t>
  </si>
  <si>
    <t xml:space="preserve"> 152     Fuel Stock Expenses - Undistributed</t>
  </si>
  <si>
    <t xml:space="preserve"> 153     Residuals &amp; Extracted Products</t>
  </si>
  <si>
    <t xml:space="preserve"> 154     Plant Materials &amp; Operating Supplies:</t>
  </si>
  <si>
    <t xml:space="preserve">                Assigned to Construction (Estimated)</t>
  </si>
  <si>
    <t xml:space="preserve">                Assigned to Operations &amp; Maintenance</t>
  </si>
  <si>
    <t xml:space="preserve">                     Production Plant (Estimated)</t>
  </si>
  <si>
    <t xml:space="preserve">                     Transmission Plant (Estimated)</t>
  </si>
  <si>
    <t xml:space="preserve">                     Distribution Plant (Estimated)</t>
  </si>
  <si>
    <t xml:space="preserve">                Assigned to Other</t>
  </si>
  <si>
    <t xml:space="preserve"> 155     Merchandise</t>
  </si>
  <si>
    <t xml:space="preserve"> 156     Other Materials &amp; Supplies</t>
  </si>
  <si>
    <t xml:space="preserve"> 163     Stores Expense Undistributed</t>
  </si>
  <si>
    <t>TOTAL Materials &amp; Supplies</t>
  </si>
  <si>
    <t xml:space="preserve"> MONTANA REGULATORY CAPITAL STRUCTURE &amp; COSTS</t>
  </si>
  <si>
    <t>Weighted</t>
  </si>
  <si>
    <t xml:space="preserve"> Commission Accepted - Most Recent</t>
  </si>
  <si>
    <t>% Cap. Str.</t>
  </si>
  <si>
    <t>% Cost Rate</t>
  </si>
  <si>
    <t>Cost</t>
  </si>
  <si>
    <t>Docket Number</t>
  </si>
  <si>
    <t>Order Number</t>
  </si>
  <si>
    <t xml:space="preserve">     Common Equity</t>
  </si>
  <si>
    <t xml:space="preserve">     Preferred Stock</t>
  </si>
  <si>
    <t xml:space="preserve">     Long Term Debt</t>
  </si>
  <si>
    <t xml:space="preserve">     Other</t>
  </si>
  <si>
    <t>Actual at Year End</t>
  </si>
  <si>
    <t>Page 27</t>
  </si>
  <si>
    <t>STATEMENT OF CASH FLOWS</t>
  </si>
  <si>
    <t xml:space="preserve">        Increase/(decrease) in Cash &amp; Cash Equivalents:</t>
  </si>
  <si>
    <t>Cash Flows from Operating Activities:</t>
  </si>
  <si>
    <t xml:space="preserve">  Net Income</t>
  </si>
  <si>
    <t xml:space="preserve">  Depreciation</t>
  </si>
  <si>
    <t xml:space="preserve">  Amortization</t>
  </si>
  <si>
    <t xml:space="preserve">  Deferred Income Taxes - Net</t>
  </si>
  <si>
    <t xml:space="preserve">  Investment Tax Credit Adjustments - Net</t>
  </si>
  <si>
    <t xml:space="preserve">  Change in Operating Receivables - Net</t>
  </si>
  <si>
    <t xml:space="preserve">  Change in Materials, Supplies &amp; Inventories - Net</t>
  </si>
  <si>
    <t xml:space="preserve">  Change in Operating Payables &amp; Accrued Liabilities - Net</t>
  </si>
  <si>
    <t xml:space="preserve">  Allowance for Funds Used During Construction (AFUDC)</t>
  </si>
  <si>
    <t xml:space="preserve">  Change in Other Assets &amp; Liabilities - Net</t>
  </si>
  <si>
    <t xml:space="preserve">  Other Operating Activities (explained on attached page)</t>
  </si>
  <si>
    <t xml:space="preserve">  Net Cash Provided by/(Used in) Operating Activities</t>
  </si>
  <si>
    <t>Cash Inflows/Outflows From Investment Activities:</t>
  </si>
  <si>
    <t xml:space="preserve">  Construction/Acquisition of Property, Plant and Equipment</t>
  </si>
  <si>
    <t xml:space="preserve">     (net of AFUDC &amp; Capital Lease Related Acquisitions)</t>
  </si>
  <si>
    <t xml:space="preserve">  Acquisition of Other Noncurrent Assets</t>
  </si>
  <si>
    <t xml:space="preserve">  Proceeds from Disposal of Noncurrent Assets</t>
  </si>
  <si>
    <t xml:space="preserve">  Investments In and Advances to Affiliates</t>
  </si>
  <si>
    <t xml:space="preserve">  Contributions and Advances from Affiliates</t>
  </si>
  <si>
    <t xml:space="preserve">  Disposition of Investments in and Advances to Affiliates</t>
  </si>
  <si>
    <t xml:space="preserve">  Other Investing Activities (explained on attached page)</t>
  </si>
  <si>
    <t xml:space="preserve">  Net Cash Provided by/(Used in) Investing Activities</t>
  </si>
  <si>
    <t>Cash Flows from Financing Activities:</t>
  </si>
  <si>
    <t xml:space="preserve">  Proceeds from Issuance of:</t>
  </si>
  <si>
    <t xml:space="preserve">     Long-Term Debt</t>
  </si>
  <si>
    <t xml:space="preserve">     Common Stock</t>
  </si>
  <si>
    <t xml:space="preserve">     Other:</t>
  </si>
  <si>
    <t xml:space="preserve">  Net Increase in Short-Term Debt</t>
  </si>
  <si>
    <t xml:space="preserve">  Payment for Retirement of:</t>
  </si>
  <si>
    <t xml:space="preserve">  Net Decrease in Short-Term Debt</t>
  </si>
  <si>
    <t xml:space="preserve">  Dividends on Preferred Stock</t>
  </si>
  <si>
    <t xml:space="preserve">  Dividends on Common Stock</t>
  </si>
  <si>
    <t xml:space="preserve">  Other Financing Activities (explained on attached page)</t>
  </si>
  <si>
    <t xml:space="preserve">  Net Cash Provided by (Used in) Financing Activities</t>
  </si>
  <si>
    <t>Net Increase/(Decrease) in Cash and Cash Equivalents</t>
  </si>
  <si>
    <t>Cash and Cash Equivalents at Beginning of Year</t>
  </si>
  <si>
    <t>Cash and Cash Equivalents at End of Year</t>
  </si>
  <si>
    <t>Page 28</t>
  </si>
  <si>
    <t>LONG TERM DEBT</t>
  </si>
  <si>
    <t>Issue</t>
  </si>
  <si>
    <t>Maturity</t>
  </si>
  <si>
    <t>Outstanding</t>
  </si>
  <si>
    <t>Annual</t>
  </si>
  <si>
    <t>Date</t>
  </si>
  <si>
    <t>Principal</t>
  </si>
  <si>
    <t>Net</t>
  </si>
  <si>
    <t>Per Balance</t>
  </si>
  <si>
    <t>Yield to</t>
  </si>
  <si>
    <t>Net Cost</t>
  </si>
  <si>
    <t>Mo./Yr.</t>
  </si>
  <si>
    <t xml:space="preserve">  Amount </t>
  </si>
  <si>
    <t>Proceeds</t>
  </si>
  <si>
    <t>Sheet</t>
  </si>
  <si>
    <t>Inc. Prem/Disc.</t>
  </si>
  <si>
    <t>Cost %</t>
  </si>
  <si>
    <t>Page 29</t>
  </si>
  <si>
    <t>PREFERRED STOCK</t>
  </si>
  <si>
    <t>Shares</t>
  </si>
  <si>
    <t>Par</t>
  </si>
  <si>
    <t>Call</t>
  </si>
  <si>
    <t>Cost of</t>
  </si>
  <si>
    <t>Embed.</t>
  </si>
  <si>
    <t>Series</t>
  </si>
  <si>
    <t>Issued</t>
  </si>
  <si>
    <t>Value</t>
  </si>
  <si>
    <t>Price</t>
  </si>
  <si>
    <t>Money</t>
  </si>
  <si>
    <t>Page 30</t>
  </si>
  <si>
    <t>COMMON STOCK</t>
  </si>
  <si>
    <t>Avg. Number</t>
  </si>
  <si>
    <t>Book</t>
  </si>
  <si>
    <t>Dividends</t>
  </si>
  <si>
    <t>Price/</t>
  </si>
  <si>
    <t>of Shares</t>
  </si>
  <si>
    <t xml:space="preserve">Per </t>
  </si>
  <si>
    <t>Retention</t>
  </si>
  <si>
    <t>Per Share</t>
  </si>
  <si>
    <t>Share</t>
  </si>
  <si>
    <t>Ratio</t>
  </si>
  <si>
    <t>High</t>
  </si>
  <si>
    <t>Low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</si>
  <si>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</si>
  <si>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</si>
  <si>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</si>
  <si>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</si>
  <si>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</si>
  <si>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</si>
  <si>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</si>
  <si>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</si>
  <si>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</si>
  <si>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</si>
  <si>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</si>
  <si>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</si>
  <si>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>TOTAL Year End</t>
  </si>
  <si>
    <t>Page 31</t>
  </si>
  <si>
    <t>MONTANA EARNED RATE OF RETURN</t>
  </si>
  <si>
    <t>Rate Base</t>
  </si>
  <si>
    <t xml:space="preserve">   101</t>
  </si>
  <si>
    <t xml:space="preserve">     Plant in Service</t>
  </si>
  <si>
    <t xml:space="preserve">   108</t>
  </si>
  <si>
    <t>NET Plant in Service</t>
  </si>
  <si>
    <t>Additions</t>
  </si>
  <si>
    <t>154, 156</t>
  </si>
  <si>
    <t xml:space="preserve">     Materials &amp; Supplies</t>
  </si>
  <si>
    <t xml:space="preserve">   165</t>
  </si>
  <si>
    <t xml:space="preserve">     Other Additions</t>
  </si>
  <si>
    <t>TOTAL Additions</t>
  </si>
  <si>
    <t>Deductions</t>
  </si>
  <si>
    <t xml:space="preserve">   190</t>
  </si>
  <si>
    <t xml:space="preserve">   252</t>
  </si>
  <si>
    <t xml:space="preserve">   255</t>
  </si>
  <si>
    <t xml:space="preserve">     Accumulated Def. Investment Tax Credits</t>
  </si>
  <si>
    <t xml:space="preserve">     Other Deductions</t>
  </si>
  <si>
    <t>TOTAL Deductions</t>
  </si>
  <si>
    <t>TOTAL Rate Base</t>
  </si>
  <si>
    <t xml:space="preserve">      Net Earnings</t>
  </si>
  <si>
    <t xml:space="preserve">     Rate of Return on Average Rate Base</t>
  </si>
  <si>
    <t xml:space="preserve">     Rate of Return on Average Equity</t>
  </si>
  <si>
    <t>Major Normalizing Adjustments &amp; Commission</t>
  </si>
  <si>
    <t>Ratemaking adjustments to Utility Operations</t>
  </si>
  <si>
    <t xml:space="preserve">     Adjusted Rate of Return on Average Rate Base</t>
  </si>
  <si>
    <t xml:space="preserve">     Adjusted Rate of Return on Average Equity</t>
  </si>
  <si>
    <t>Page 32</t>
  </si>
  <si>
    <t>MONTANA COMPOSITE STATISTICS</t>
  </si>
  <si>
    <t>Amount</t>
  </si>
  <si>
    <t>Plant (Intrastate Only) (000 Omitted)</t>
  </si>
  <si>
    <t xml:space="preserve">     Construction Work in Progress</t>
  </si>
  <si>
    <t xml:space="preserve">     Plant Acquisition Adjustments</t>
  </si>
  <si>
    <t xml:space="preserve">     Plant Held for Future Use</t>
  </si>
  <si>
    <t>(Less):</t>
  </si>
  <si>
    <t xml:space="preserve">          Depreciation &amp; Amortization Reserves</t>
  </si>
  <si>
    <t xml:space="preserve">          Contributions in Aid of Construction</t>
  </si>
  <si>
    <t>NET BOOK COSTS</t>
  </si>
  <si>
    <t>Revenues &amp; Expenses (000 Omitted)</t>
  </si>
  <si>
    <t xml:space="preserve">     Operating Revenues</t>
  </si>
  <si>
    <t>403 - 407</t>
  </si>
  <si>
    <t xml:space="preserve">     Depreciation &amp; Amortization Expenses</t>
  </si>
  <si>
    <t xml:space="preserve">     Federal &amp; State Income Taxes</t>
  </si>
  <si>
    <t xml:space="preserve">     Other Taxes</t>
  </si>
  <si>
    <t xml:space="preserve">     Other Operating Expenses</t>
  </si>
  <si>
    <t xml:space="preserve">          TOTAL Operating Expenses</t>
  </si>
  <si>
    <t xml:space="preserve">     Net Operating Income</t>
  </si>
  <si>
    <t xml:space="preserve">     Other Income</t>
  </si>
  <si>
    <t>NET INCOME</t>
  </si>
  <si>
    <t>Customers (Intrastate Only)</t>
  </si>
  <si>
    <t xml:space="preserve">     Year End Average:</t>
  </si>
  <si>
    <t xml:space="preserve">          Residential</t>
  </si>
  <si>
    <t xml:space="preserve">          Commercial</t>
  </si>
  <si>
    <t xml:space="preserve">          Industrial</t>
  </si>
  <si>
    <t xml:space="preserve">          Other</t>
  </si>
  <si>
    <t>TOTAL NUMBER OF CUSTOMERS</t>
  </si>
  <si>
    <t>Other Statistics (Intrastate Only)</t>
  </si>
  <si>
    <t xml:space="preserve">     Average Annual Residential Use (Mcf or Dkt))</t>
  </si>
  <si>
    <t xml:space="preserve">     Average Annual Residential Cost per (Mcf or Dkt) ($) *</t>
  </si>
  <si>
    <t xml:space="preserve">     Average Residential Monthly Bill</t>
  </si>
  <si>
    <t xml:space="preserve">     Gross Plant per Customer</t>
  </si>
  <si>
    <t>Page 33</t>
  </si>
  <si>
    <t>MONTANA CUSTOMER INFORMATION</t>
  </si>
  <si>
    <t>Industrial</t>
  </si>
  <si>
    <t>Population</t>
  </si>
  <si>
    <t>Residential</t>
  </si>
  <si>
    <t>Commercial</t>
  </si>
  <si>
    <t>&amp; Other</t>
  </si>
  <si>
    <t>City/Town</t>
  </si>
  <si>
    <t>(Include Rural)</t>
  </si>
  <si>
    <t>Customers</t>
  </si>
  <si>
    <t>TOTAL Montana Customers</t>
  </si>
  <si>
    <t>Page 34</t>
  </si>
  <si>
    <t>MONTANA EMPLOYEE COUNTS</t>
  </si>
  <si>
    <t>Department</t>
  </si>
  <si>
    <t>Year Beginning</t>
  </si>
  <si>
    <t>Year End</t>
  </si>
  <si>
    <t>Average</t>
  </si>
  <si>
    <t>TOTAL Montana Employees</t>
  </si>
  <si>
    <t>Page 35</t>
  </si>
  <si>
    <t xml:space="preserve"> MONTANA CONSTRUCTION BUDGET (ASSIGNED &amp; ALLOCATED) </t>
  </si>
  <si>
    <t>Project Description</t>
  </si>
  <si>
    <t>Total Montana</t>
  </si>
  <si>
    <t>Page 36</t>
  </si>
  <si>
    <t xml:space="preserve">TRANSMISSION SYSTEM - TOTAL COMPANY &amp; MONTANA </t>
  </si>
  <si>
    <t>Peak</t>
  </si>
  <si>
    <t>Peak Day Volumes</t>
  </si>
  <si>
    <t>Total Monthly Volumes</t>
  </si>
  <si>
    <t>Day of Month</t>
  </si>
  <si>
    <t>Mcf or Dkt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</si>
  <si>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</si>
  <si>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</si>
  <si>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</si>
  <si>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</si>
  <si>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</si>
  <si>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</si>
  <si>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</si>
  <si>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</si>
  <si>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</si>
  <si>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</si>
  <si>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</si>
  <si>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</si>
  <si>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Page 37</t>
  </si>
  <si>
    <t xml:space="preserve">DISTRIBUTION SYSTEM - TOTAL COMPANY &amp; MONTANA </t>
  </si>
  <si>
    <t>Page 38</t>
  </si>
  <si>
    <t xml:space="preserve">STORAGE SYSTEM  - TOTAL COMPANY &amp; MONTANA </t>
  </si>
  <si>
    <t>Injection</t>
  </si>
  <si>
    <t>Withdrawal</t>
  </si>
  <si>
    <t>Losses</t>
  </si>
  <si>
    <t>Page 39</t>
  </si>
  <si>
    <t>Volumes</t>
  </si>
  <si>
    <t>Avg. Commodity</t>
  </si>
  <si>
    <t>Name of Supplier</t>
  </si>
  <si>
    <t>Total Gas Supply Volumes</t>
  </si>
  <si>
    <t>Page 40</t>
  </si>
  <si>
    <t>Planned</t>
  </si>
  <si>
    <t>Achieved</t>
  </si>
  <si>
    <t>Current Year</t>
  </si>
  <si>
    <t>Savings</t>
  </si>
  <si>
    <t xml:space="preserve">SCHEDULE 14 </t>
  </si>
  <si>
    <t>Pension Costs</t>
  </si>
  <si>
    <t xml:space="preserve">Plan Name </t>
  </si>
  <si>
    <t>Defined Benefit Plan? ________________________</t>
  </si>
  <si>
    <t>Defined Contribution Plan?  _________</t>
  </si>
  <si>
    <t>Actuarial Cost Method?  ______________________</t>
  </si>
  <si>
    <t>IRS Code: _______________________</t>
  </si>
  <si>
    <t>Annual Contribution by Employer: ______________</t>
  </si>
  <si>
    <t>Is the Plan Over Funded? __________</t>
  </si>
  <si>
    <t>Item</t>
  </si>
  <si>
    <t>Benefit obligation at beginning of year</t>
  </si>
  <si>
    <t>Service cost</t>
  </si>
  <si>
    <t>Interest Cost</t>
  </si>
  <si>
    <t>Plan participants' contributions</t>
  </si>
  <si>
    <t>Amendments</t>
  </si>
  <si>
    <t>Actuarial Gain</t>
  </si>
  <si>
    <t>Acquisition</t>
  </si>
  <si>
    <t>Benefits paid</t>
  </si>
  <si>
    <t>Benefit obligation at end of year</t>
  </si>
  <si>
    <t>Fair value of plan assets at beginning of year</t>
  </si>
  <si>
    <t>Actual return on plan assets</t>
  </si>
  <si>
    <t>Employer contribution</t>
  </si>
  <si>
    <t>Fair value of plan assets at end of year</t>
  </si>
  <si>
    <t>Funded Status</t>
  </si>
  <si>
    <t>Unrecognized net actuarial loss</t>
  </si>
  <si>
    <t>Unrecognized prior service cost</t>
  </si>
  <si>
    <t>Prepaid (accrued) benefit cost</t>
  </si>
  <si>
    <t>Discount rate</t>
  </si>
  <si>
    <t>Expected return on plan assets</t>
  </si>
  <si>
    <t>Rate of compensation increase</t>
  </si>
  <si>
    <t>Interest cost</t>
  </si>
  <si>
    <t>Amortization of prior service cost</t>
  </si>
  <si>
    <t>Recognized net actuarial loss</t>
  </si>
  <si>
    <t>Net periodic benefit cost</t>
  </si>
  <si>
    <t>Other Post Employment Benefits (OPEBS)</t>
  </si>
  <si>
    <t>Regulatory Treatment:</t>
  </si>
  <si>
    <t xml:space="preserve">  Commission authorized - most recent</t>
  </si>
  <si>
    <t xml:space="preserve">     Docket number:  ___________</t>
  </si>
  <si>
    <t xml:space="preserve">     Order number:  ____________</t>
  </si>
  <si>
    <t>Amount recovered through rates</t>
  </si>
  <si>
    <t>List each method used to fund OPEBs (ie: VEBA, 401(h)) and if tax advantaged:</t>
  </si>
  <si>
    <t>Describe any Changes to the Benefit Plan:</t>
  </si>
  <si>
    <t>TOTAL COMPANY</t>
  </si>
  <si>
    <t>Page 1 of 2</t>
  </si>
  <si>
    <t xml:space="preserve">                          - Other</t>
  </si>
  <si>
    <t>TOTAL Contributions</t>
  </si>
  <si>
    <t>Change in Benefit Obligation</t>
  </si>
  <si>
    <t>Change in Plan Assets</t>
  </si>
  <si>
    <t>Weighted-average Assumptions as of Year End</t>
  </si>
  <si>
    <t>Components of Net Periodic Benefit Costs</t>
  </si>
  <si>
    <t>BALANCE SHEET</t>
  </si>
  <si>
    <t xml:space="preserve"> MONTANA MATERIALS &amp; SUPPLIES (ASSIGNED &amp; ALLOCATED)</t>
  </si>
  <si>
    <t>Market</t>
  </si>
  <si>
    <t>Payroll Taxes</t>
  </si>
  <si>
    <t>Superfund</t>
  </si>
  <si>
    <t>Secretary of State</t>
  </si>
  <si>
    <t>Montana Consumer Counsel</t>
  </si>
  <si>
    <t>Montana PSC</t>
  </si>
  <si>
    <t>Property Taxes</t>
  </si>
  <si>
    <t>Tribal Taxes</t>
  </si>
  <si>
    <t>Franchise Taxes</t>
  </si>
  <si>
    <t>Company Name:</t>
  </si>
  <si>
    <t>Montana Conservation &amp; Demand Side Management Programs</t>
  </si>
  <si>
    <t>Actual Current Year Expenditures</t>
  </si>
  <si>
    <t>Contracted or Committed Current Year Expenditures</t>
  </si>
  <si>
    <t>Total Current Year Expenditures</t>
  </si>
  <si>
    <t>Expected savings (MW and MWh)</t>
  </si>
  <si>
    <t>Most recent program evaluation</t>
  </si>
  <si>
    <t>Local Conservation</t>
  </si>
  <si>
    <t>Demand Response</t>
  </si>
  <si>
    <t>Market Transformation</t>
  </si>
  <si>
    <t>Research &amp; Development</t>
  </si>
  <si>
    <t>Low Income</t>
  </si>
  <si>
    <t>Schedule 36a</t>
  </si>
  <si>
    <t>Natural Gas Universal System Benefits Programs</t>
  </si>
  <si>
    <t>Number of customers that received low income rate discounts</t>
  </si>
  <si>
    <t>Average monthly bill discount amount ($/mo)</t>
  </si>
  <si>
    <t>Average LIEAP-eligible household income</t>
  </si>
  <si>
    <t>Number of customers that received weatherization assistance</t>
  </si>
  <si>
    <t>Expected average annual bill savings from weatherization</t>
  </si>
  <si>
    <t>Number of residential audits performed</t>
  </si>
  <si>
    <t>Schedule 36b</t>
  </si>
  <si>
    <t>Gas Annual Report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</si>
</sst>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%"/>
    <numFmt numFmtId="166" formatCode="&quot;$&quot;#,##0.0000_);\(&quot;$&quot;#,##0.0000\)"/>
  </numFmts>
  <fonts count="24">
    <font>
      <sz val="10"/>
      <name val="Arial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ourier"/>
      <family val="0"/>
    </font>
    <font>
      <b/>
      <sz val="11"/>
      <color indexed="12"/>
      <name val="Times New Roman"/>
      <family val="1"/>
    </font>
    <font>
      <sz val="14"/>
      <name val="Courier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color indexed="12"/>
      <name val="Courier"/>
      <family val="0"/>
    </font>
    <font>
      <sz val="10"/>
      <color indexed="2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7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0" fontId="1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1" fillId="0" borderId="22" xfId="0" applyFont="1" applyBorder="1" applyAlignment="1" applyProtection="1">
      <alignment/>
      <protection locked="0"/>
    </xf>
    <xf numFmtId="37" fontId="1" fillId="0" borderId="22" xfId="0" applyNumberFormat="1" applyFon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/>
      <protection/>
    </xf>
    <xf numFmtId="0" fontId="0" fillId="2" borderId="26" xfId="0" applyFill="1" applyBorder="1" applyAlignment="1">
      <alignment/>
    </xf>
    <xf numFmtId="0" fontId="0" fillId="0" borderId="26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>
      <alignment/>
    </xf>
    <xf numFmtId="37" fontId="0" fillId="0" borderId="26" xfId="0" applyNumberFormat="1" applyBorder="1" applyAlignment="1" applyProtection="1">
      <alignment/>
      <protection/>
    </xf>
    <xf numFmtId="10" fontId="0" fillId="0" borderId="26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3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 locked="0"/>
    </xf>
    <xf numFmtId="37" fontId="1" fillId="0" borderId="27" xfId="0" applyNumberFormat="1" applyFont="1" applyBorder="1" applyAlignment="1" applyProtection="1">
      <alignment/>
      <protection locked="0"/>
    </xf>
    <xf numFmtId="10" fontId="0" fillId="0" borderId="27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22" xfId="0" applyBorder="1" applyAlignment="1">
      <alignment/>
    </xf>
    <xf numFmtId="37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0" borderId="23" xfId="0" applyBorder="1" applyAlignment="1">
      <alignment/>
    </xf>
    <xf numFmtId="37" fontId="0" fillId="0" borderId="23" xfId="0" applyNumberFormat="1" applyBorder="1" applyAlignment="1" applyProtection="1">
      <alignment/>
      <protection/>
    </xf>
    <xf numFmtId="10" fontId="0" fillId="0" borderId="23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10" fontId="0" fillId="0" borderId="23" xfId="0" applyNumberFormat="1" applyBorder="1" applyAlignment="1" applyProtection="1">
      <alignment horizontal="center"/>
      <protection/>
    </xf>
    <xf numFmtId="10" fontId="1" fillId="0" borderId="27" xfId="0" applyNumberFormat="1" applyFont="1" applyBorder="1" applyAlignment="1" applyProtection="1">
      <alignment/>
      <protection locked="0"/>
    </xf>
    <xf numFmtId="10" fontId="1" fillId="0" borderId="22" xfId="0" applyNumberFormat="1" applyFont="1" applyBorder="1" applyAlignment="1" applyProtection="1">
      <alignment/>
      <protection locked="0"/>
    </xf>
    <xf numFmtId="10" fontId="1" fillId="0" borderId="23" xfId="0" applyNumberFormat="1" applyFont="1" applyBorder="1" applyAlignment="1" applyProtection="1">
      <alignment/>
      <protection locked="0"/>
    </xf>
    <xf numFmtId="10" fontId="1" fillId="0" borderId="26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0" fillId="0" borderId="27" xfId="0" applyBorder="1" applyAlignment="1" applyProtection="1">
      <alignment horizontal="left"/>
      <protection/>
    </xf>
    <xf numFmtId="0" fontId="0" fillId="2" borderId="27" xfId="0" applyFill="1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left"/>
      <protection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0" fontId="0" fillId="0" borderId="28" xfId="0" applyBorder="1" applyAlignment="1">
      <alignment/>
    </xf>
    <xf numFmtId="37" fontId="0" fillId="0" borderId="26" xfId="0" applyNumberFormat="1" applyBorder="1" applyAlignment="1" applyProtection="1">
      <alignment horizontal="center"/>
      <protection/>
    </xf>
    <xf numFmtId="10" fontId="0" fillId="0" borderId="26" xfId="0" applyNumberFormat="1" applyBorder="1" applyAlignment="1" applyProtection="1">
      <alignment horizontal="left"/>
      <protection/>
    </xf>
    <xf numFmtId="37" fontId="1" fillId="0" borderId="23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right"/>
      <protection/>
    </xf>
    <xf numFmtId="37" fontId="0" fillId="0" borderId="27" xfId="0" applyNumberFormat="1" applyBorder="1" applyAlignment="1" applyProtection="1">
      <alignment/>
      <protection/>
    </xf>
    <xf numFmtId="37" fontId="1" fillId="0" borderId="26" xfId="0" applyNumberFormat="1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 applyProtection="1">
      <alignment horizontal="right"/>
      <protection/>
    </xf>
    <xf numFmtId="0" fontId="0" fillId="0" borderId="28" xfId="0" applyBorder="1" applyAlignment="1">
      <alignment horizontal="right"/>
    </xf>
    <xf numFmtId="0" fontId="16" fillId="0" borderId="0" xfId="0" applyFont="1" applyBorder="1" applyAlignment="1" applyProtection="1" quotePrefix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14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 applyProtection="1">
      <alignment horizontal="left"/>
      <protection/>
    </xf>
    <xf numFmtId="0" fontId="14" fillId="0" borderId="25" xfId="0" applyFont="1" applyBorder="1" applyAlignment="1">
      <alignment/>
    </xf>
    <xf numFmtId="0" fontId="14" fillId="0" borderId="24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28" xfId="0" applyFont="1" applyBorder="1" applyAlignment="1">
      <alignment/>
    </xf>
    <xf numFmtId="37" fontId="0" fillId="0" borderId="26" xfId="0" applyNumberFormat="1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37" fontId="0" fillId="0" borderId="23" xfId="0" applyNumberFormat="1" applyFont="1" applyBorder="1" applyAlignment="1" applyProtection="1">
      <alignment/>
      <protection/>
    </xf>
    <xf numFmtId="10" fontId="0" fillId="0" borderId="23" xfId="0" applyNumberFormat="1" applyFon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0" fontId="14" fillId="0" borderId="28" xfId="0" applyFont="1" applyBorder="1" applyAlignment="1" applyProtection="1">
      <alignment horizontal="left"/>
      <protection/>
    </xf>
    <xf numFmtId="37" fontId="17" fillId="0" borderId="26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/>
    </xf>
    <xf numFmtId="0" fontId="0" fillId="2" borderId="26" xfId="0" applyFill="1" applyBorder="1" applyAlignment="1">
      <alignment horizontal="center"/>
    </xf>
    <xf numFmtId="0" fontId="18" fillId="0" borderId="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 locked="0"/>
    </xf>
    <xf numFmtId="9" fontId="0" fillId="0" borderId="22" xfId="0" applyNumberFormat="1" applyBorder="1" applyAlignment="1" applyProtection="1">
      <alignment/>
      <protection/>
    </xf>
    <xf numFmtId="9" fontId="0" fillId="0" borderId="27" xfId="0" applyNumberFormat="1" applyBorder="1" applyAlignment="1" applyProtection="1">
      <alignment/>
      <protection/>
    </xf>
    <xf numFmtId="9" fontId="0" fillId="0" borderId="23" xfId="0" applyNumberFormat="1" applyBorder="1" applyAlignment="1" applyProtection="1">
      <alignment/>
      <protection/>
    </xf>
    <xf numFmtId="0" fontId="14" fillId="0" borderId="17" xfId="0" applyFont="1" applyBorder="1" applyAlignment="1" applyProtection="1">
      <alignment horizontal="left"/>
      <protection/>
    </xf>
    <xf numFmtId="9" fontId="0" fillId="0" borderId="26" xfId="0" applyNumberFormat="1" applyBorder="1" applyAlignment="1" applyProtection="1">
      <alignment/>
      <protection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 locked="0"/>
    </xf>
    <xf numFmtId="10" fontId="0" fillId="2" borderId="26" xfId="0" applyNumberFormat="1" applyFill="1" applyBorder="1" applyAlignment="1" applyProtection="1">
      <alignment/>
      <protection/>
    </xf>
    <xf numFmtId="10" fontId="1" fillId="2" borderId="22" xfId="0" applyNumberFormat="1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39" fontId="1" fillId="0" borderId="27" xfId="0" applyNumberFormat="1" applyFont="1" applyBorder="1" applyAlignment="1" applyProtection="1">
      <alignment/>
      <protection locked="0"/>
    </xf>
    <xf numFmtId="39" fontId="1" fillId="0" borderId="22" xfId="0" applyNumberFormat="1" applyFont="1" applyBorder="1" applyAlignment="1" applyProtection="1">
      <alignment/>
      <protection locked="0"/>
    </xf>
    <xf numFmtId="39" fontId="0" fillId="0" borderId="26" xfId="0" applyNumberFormat="1" applyBorder="1" applyAlignment="1" applyProtection="1">
      <alignment/>
      <protection/>
    </xf>
    <xf numFmtId="164" fontId="1" fillId="0" borderId="27" xfId="0" applyNumberFormat="1" applyFont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/>
    </xf>
    <xf numFmtId="39" fontId="1" fillId="0" borderId="26" xfId="0" applyNumberFormat="1" applyFont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vertical="top"/>
      <protection/>
    </xf>
    <xf numFmtId="0" fontId="19" fillId="2" borderId="27" xfId="0" applyFont="1" applyFill="1" applyBorder="1" applyAlignment="1">
      <alignment/>
    </xf>
    <xf numFmtId="0" fontId="19" fillId="0" borderId="0" xfId="0" applyFont="1" applyAlignment="1">
      <alignment/>
    </xf>
    <xf numFmtId="0" fontId="19" fillId="2" borderId="22" xfId="0" applyFont="1" applyFill="1" applyBorder="1" applyAlignment="1">
      <alignment/>
    </xf>
    <xf numFmtId="0" fontId="19" fillId="0" borderId="27" xfId="0" applyFont="1" applyBorder="1" applyAlignment="1">
      <alignment/>
    </xf>
    <xf numFmtId="0" fontId="19" fillId="0" borderId="27" xfId="0" applyFont="1" applyBorder="1" applyAlignment="1" applyProtection="1">
      <alignment horizontal="center"/>
      <protection/>
    </xf>
    <xf numFmtId="0" fontId="19" fillId="2" borderId="23" xfId="0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23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/>
      <protection locked="0"/>
    </xf>
    <xf numFmtId="37" fontId="21" fillId="0" borderId="27" xfId="0" applyNumberFormat="1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/>
    </xf>
    <xf numFmtId="0" fontId="19" fillId="0" borderId="22" xfId="0" applyFont="1" applyBorder="1" applyAlignment="1" applyProtection="1">
      <alignment horizontal="left"/>
      <protection/>
    </xf>
    <xf numFmtId="0" fontId="21" fillId="0" borderId="22" xfId="0" applyFont="1" applyBorder="1" applyAlignment="1" applyProtection="1">
      <alignment/>
      <protection locked="0"/>
    </xf>
    <xf numFmtId="37" fontId="21" fillId="0" borderId="22" xfId="0" applyNumberFormat="1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/>
    </xf>
    <xf numFmtId="37" fontId="19" fillId="0" borderId="26" xfId="0" applyNumberFormat="1" applyFont="1" applyBorder="1" applyAlignment="1" applyProtection="1">
      <alignment/>
      <protection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21" fillId="2" borderId="26" xfId="0" applyFont="1" applyFill="1" applyBorder="1" applyAlignment="1" applyProtection="1">
      <alignment/>
      <protection locked="0"/>
    </xf>
    <xf numFmtId="37" fontId="21" fillId="2" borderId="26" xfId="0" applyNumberFormat="1" applyFont="1" applyFill="1" applyBorder="1" applyAlignment="1" applyProtection="1">
      <alignment/>
      <protection locked="0"/>
    </xf>
    <xf numFmtId="0" fontId="19" fillId="0" borderId="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6" xfId="0" applyFont="1" applyBorder="1" applyAlignment="1" applyProtection="1">
      <alignment horizontal="center"/>
      <protection/>
    </xf>
    <xf numFmtId="37" fontId="19" fillId="0" borderId="0" xfId="0" applyNumberFormat="1" applyFont="1" applyAlignment="1" applyProtection="1">
      <alignment/>
      <protection/>
    </xf>
    <xf numFmtId="0" fontId="19" fillId="2" borderId="26" xfId="0" applyFont="1" applyFill="1" applyBorder="1" applyAlignment="1">
      <alignment/>
    </xf>
    <xf numFmtId="37" fontId="19" fillId="2" borderId="26" xfId="0" applyNumberFormat="1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4" xfId="0" applyFont="1" applyBorder="1" applyAlignment="1" applyProtection="1">
      <alignment horizontal="center"/>
      <protection/>
    </xf>
    <xf numFmtId="37" fontId="19" fillId="0" borderId="26" xfId="0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/>
      <protection/>
    </xf>
    <xf numFmtId="0" fontId="19" fillId="0" borderId="23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/>
      <protection locked="0"/>
    </xf>
    <xf numFmtId="37" fontId="21" fillId="0" borderId="23" xfId="0" applyNumberFormat="1" applyFont="1" applyBorder="1" applyAlignment="1" applyProtection="1">
      <alignment/>
      <protection locked="0"/>
    </xf>
    <xf numFmtId="0" fontId="19" fillId="0" borderId="26" xfId="0" applyFont="1" applyFill="1" applyBorder="1" applyAlignment="1" applyProtection="1">
      <alignment/>
      <protection/>
    </xf>
    <xf numFmtId="37" fontId="20" fillId="0" borderId="30" xfId="0" applyNumberFormat="1" applyFont="1" applyBorder="1" applyAlignment="1" applyProtection="1">
      <alignment horizontal="center"/>
      <protection/>
    </xf>
    <xf numFmtId="37" fontId="20" fillId="0" borderId="29" xfId="0" applyNumberFormat="1" applyFont="1" applyBorder="1" applyAlignment="1" applyProtection="1">
      <alignment horizontal="center"/>
      <protection/>
    </xf>
    <xf numFmtId="0" fontId="19" fillId="0" borderId="28" xfId="0" applyFont="1" applyBorder="1" applyAlignment="1">
      <alignment/>
    </xf>
    <xf numFmtId="0" fontId="19" fillId="0" borderId="30" xfId="0" applyFont="1" applyBorder="1" applyAlignment="1">
      <alignment/>
    </xf>
    <xf numFmtId="37" fontId="20" fillId="0" borderId="0" xfId="0" applyNumberFormat="1" applyFont="1" applyBorder="1" applyAlignment="1" applyProtection="1">
      <alignment horizontal="center"/>
      <protection/>
    </xf>
    <xf numFmtId="166" fontId="1" fillId="0" borderId="27" xfId="0" applyNumberFormat="1" applyFont="1" applyBorder="1" applyAlignment="1" applyProtection="1">
      <alignment/>
      <protection locked="0"/>
    </xf>
    <xf numFmtId="166" fontId="1" fillId="0" borderId="22" xfId="0" applyNumberFormat="1" applyFont="1" applyBorder="1" applyAlignment="1" applyProtection="1">
      <alignment/>
      <protection locked="0"/>
    </xf>
    <xf numFmtId="37" fontId="17" fillId="0" borderId="23" xfId="0" applyNumberFormat="1" applyFont="1" applyBorder="1" applyAlignment="1" applyProtection="1">
      <alignment/>
      <protection locked="0"/>
    </xf>
    <xf numFmtId="5" fontId="1" fillId="0" borderId="27" xfId="0" applyNumberFormat="1" applyFont="1" applyBorder="1" applyAlignment="1" applyProtection="1">
      <alignment/>
      <protection locked="0"/>
    </xf>
    <xf numFmtId="5" fontId="1" fillId="0" borderId="22" xfId="0" applyNumberFormat="1" applyFont="1" applyBorder="1" applyAlignment="1" applyProtection="1">
      <alignment/>
      <protection locked="0"/>
    </xf>
    <xf numFmtId="5" fontId="0" fillId="0" borderId="26" xfId="0" applyNumberFormat="1" applyBorder="1" applyAlignment="1" applyProtection="1">
      <alignment/>
      <protection/>
    </xf>
    <xf numFmtId="0" fontId="19" fillId="0" borderId="18" xfId="0" applyFont="1" applyBorder="1" applyAlignment="1" applyProtection="1">
      <alignment horizontal="left"/>
      <protection/>
    </xf>
    <xf numFmtId="5" fontId="21" fillId="0" borderId="17" xfId="0" applyNumberFormat="1" applyFont="1" applyBorder="1" applyAlignment="1" applyProtection="1">
      <alignment/>
      <protection locked="0"/>
    </xf>
    <xf numFmtId="37" fontId="21" fillId="0" borderId="17" xfId="0" applyNumberFormat="1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5" fontId="19" fillId="0" borderId="28" xfId="0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2" borderId="27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9" fillId="2" borderId="22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7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2" borderId="23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top"/>
      <protection/>
    </xf>
    <xf numFmtId="10" fontId="0" fillId="0" borderId="26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27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4" xfId="0" applyBorder="1" applyAlignment="1">
      <alignment/>
    </xf>
    <xf numFmtId="0" fontId="0" fillId="2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5" xfId="0" applyFill="1" applyBorder="1" applyAlignment="1">
      <alignment/>
    </xf>
    <xf numFmtId="10" fontId="0" fillId="0" borderId="25" xfId="0" applyNumberFormat="1" applyBorder="1" applyAlignment="1" applyProtection="1">
      <alignment/>
      <protection/>
    </xf>
    <xf numFmtId="0" fontId="14" fillId="0" borderId="22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26" xfId="0" applyBorder="1" applyAlignment="1">
      <alignment vertical="center"/>
    </xf>
    <xf numFmtId="0" fontId="18" fillId="0" borderId="28" xfId="0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27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22" xfId="0" applyFont="1" applyBorder="1" applyAlignment="1" applyProtection="1">
      <alignment vertical="center"/>
      <protection/>
    </xf>
    <xf numFmtId="37" fontId="1" fillId="0" borderId="22" xfId="0" applyNumberFormat="1" applyFont="1" applyBorder="1" applyAlignment="1" applyProtection="1">
      <alignment vertical="center"/>
      <protection locked="0"/>
    </xf>
    <xf numFmtId="10" fontId="0" fillId="0" borderId="22" xfId="0" applyNumberFormat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2" xfId="0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 quotePrefix="1">
      <alignment horizontal="right" vertical="center"/>
      <protection/>
    </xf>
    <xf numFmtId="0" fontId="6" fillId="0" borderId="29" xfId="0" applyFont="1" applyBorder="1" applyAlignment="1" applyProtection="1" quotePrefix="1">
      <alignment horizontal="right" vertical="center"/>
      <protection/>
    </xf>
    <xf numFmtId="0" fontId="14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10" fontId="0" fillId="0" borderId="23" xfId="0" applyNumberForma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37" fontId="17" fillId="0" borderId="23" xfId="0" applyNumberFormat="1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/>
    </xf>
    <xf numFmtId="37" fontId="1" fillId="0" borderId="27" xfId="0" applyNumberFormat="1" applyFont="1" applyBorder="1" applyAlignment="1" applyProtection="1">
      <alignment vertical="center"/>
      <protection locked="0"/>
    </xf>
    <xf numFmtId="10" fontId="0" fillId="0" borderId="27" xfId="0" applyNumberFormat="1" applyBorder="1" applyAlignment="1" applyProtection="1">
      <alignment vertical="center"/>
      <protection/>
    </xf>
    <xf numFmtId="37" fontId="1" fillId="0" borderId="2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34" xfId="0" applyBorder="1" applyAlignment="1">
      <alignment vertical="center"/>
    </xf>
    <xf numFmtId="0" fontId="15" fillId="0" borderId="6" xfId="0" applyFont="1" applyBorder="1" applyAlignment="1" applyProtection="1">
      <alignment horizontal="right"/>
      <protection/>
    </xf>
    <xf numFmtId="37" fontId="1" fillId="0" borderId="15" xfId="0" applyNumberFormat="1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7" fillId="0" borderId="28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left"/>
      <protection/>
    </xf>
    <xf numFmtId="0" fontId="20" fillId="0" borderId="26" xfId="0" applyFont="1" applyBorder="1" applyAlignment="1" applyProtection="1">
      <alignment horizontal="left"/>
      <protection/>
    </xf>
    <xf numFmtId="0" fontId="20" fillId="0" borderId="26" xfId="0" applyFont="1" applyFill="1" applyBorder="1" applyAlignment="1" applyProtection="1">
      <alignment horizontal="left"/>
      <protection/>
    </xf>
    <xf numFmtId="166" fontId="17" fillId="0" borderId="26" xfId="0" applyNumberFormat="1" applyFont="1" applyBorder="1" applyAlignment="1" applyProtection="1">
      <alignment/>
      <protection/>
    </xf>
    <xf numFmtId="5" fontId="21" fillId="0" borderId="22" xfId="0" applyNumberFormat="1" applyFont="1" applyBorder="1" applyAlignment="1" applyProtection="1">
      <alignment/>
      <protection locked="0"/>
    </xf>
    <xf numFmtId="5" fontId="19" fillId="0" borderId="26" xfId="0" applyNumberFormat="1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wrapText="1"/>
    </xf>
    <xf numFmtId="0" fontId="0" fillId="0" borderId="0" xfId="0" applyAlignment="1">
      <alignment/>
    </xf>
    <xf numFmtId="0" fontId="0" fillId="2" borderId="28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2" borderId="28" xfId="0" applyFill="1" applyBorder="1" applyAlignment="1">
      <alignment/>
    </xf>
    <xf numFmtId="0" fontId="22" fillId="2" borderId="2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 locked="0"/>
    </xf>
    <xf numFmtId="37" fontId="1" fillId="0" borderId="17" xfId="0" applyNumberFormat="1" applyFont="1" applyBorder="1" applyAlignment="1" applyProtection="1">
      <alignment/>
      <protection locked="0"/>
    </xf>
    <xf numFmtId="37" fontId="1" fillId="0" borderId="18" xfId="0" applyNumberFormat="1" applyFont="1" applyBorder="1" applyAlignment="1" applyProtection="1">
      <alignment/>
      <protection locked="0"/>
    </xf>
    <xf numFmtId="37" fontId="0" fillId="0" borderId="18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6" fillId="0" borderId="6" xfId="0" applyFont="1" applyBorder="1" applyAlignment="1" applyProtection="1" quotePrefix="1">
      <alignment horizontal="right"/>
      <protection/>
    </xf>
    <xf numFmtId="0" fontId="13" fillId="0" borderId="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0" fillId="0" borderId="9" xfId="0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3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5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 quotePrefix="1">
      <alignment horizontal="center"/>
      <protection/>
    </xf>
    <xf numFmtId="0" fontId="4" fillId="0" borderId="6" xfId="0" applyFont="1" applyBorder="1" applyAlignment="1" applyProtection="1" quotePrefix="1">
      <alignment horizontal="center"/>
      <protection/>
    </xf>
    <xf numFmtId="0" fontId="4" fillId="0" borderId="25" xfId="0" applyFont="1" applyBorder="1" applyAlignment="1" applyProtection="1" quotePrefix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center"/>
      <protection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right"/>
      <protection/>
    </xf>
    <xf numFmtId="0" fontId="0" fillId="0" borderId="23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right"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 horizontal="center"/>
      <protection/>
    </xf>
    <xf numFmtId="37" fontId="19" fillId="0" borderId="26" xfId="0" applyNumberFormat="1" applyFont="1" applyBorder="1" applyAlignment="1" applyProtection="1">
      <alignment horizontal="center"/>
      <protection/>
    </xf>
    <xf numFmtId="37" fontId="20" fillId="0" borderId="30" xfId="0" applyNumberFormat="1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1"/>
  <dimension ref="A1:H56"/>
  <sheetViews>
    <sheetView workbookViewId="0" topLeftCell="A1">
      <selection activeCell="C38" sqref="C38"/>
    </sheetView>
  </sheetViews>
  <sheetFormatPr defaultColWidth="9.140625" defaultRowHeight="12.75"/>
  <cols>
    <col min="1" max="1" width="4.7109375" style="0" customWidth="1"/>
    <col min="2" max="3" width="12.140625" style="0" customWidth="1"/>
    <col min="4" max="4" width="17.7109375" style="0" customWidth="1"/>
    <col min="5" max="5" width="6.140625" style="0" customWidth="1"/>
    <col min="6" max="6" width="18.28125" style="0" customWidth="1"/>
    <col min="7" max="7" width="12.140625" style="0" customWidth="1"/>
    <col min="8" max="8" width="8.57421875" style="0" customWidth="1"/>
  </cols>
  <sheetData>
    <row r="1" spans="1:8" ht="12.75">
      <c r="A1" s="415" t="s">
        <v>34</v>
      </c>
      <c r="B1" s="415"/>
      <c r="C1" s="19"/>
      <c r="D1" s="20"/>
      <c r="E1" s="20" t="s">
        <v>1049</v>
      </c>
      <c r="G1" s="416" t="s">
        <v>35</v>
      </c>
      <c r="H1" s="417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9.5" thickBot="1">
      <c r="A3" s="5"/>
      <c r="B3" s="419" t="s">
        <v>176</v>
      </c>
      <c r="C3" s="419"/>
      <c r="D3" s="419"/>
      <c r="E3" s="419"/>
      <c r="F3" s="419"/>
      <c r="G3" s="23" t="s">
        <v>36</v>
      </c>
      <c r="H3" s="24"/>
    </row>
    <row r="4" spans="1:8" ht="13.5" thickTop="1">
      <c r="A4" s="25"/>
      <c r="B4" s="26"/>
      <c r="C4" s="26"/>
      <c r="D4" s="26"/>
      <c r="E4" s="26"/>
      <c r="F4" s="26"/>
      <c r="G4" s="26"/>
      <c r="H4" s="27"/>
    </row>
    <row r="5" spans="1:8" ht="12.75">
      <c r="A5" s="28" t="s">
        <v>37</v>
      </c>
      <c r="B5" s="29" t="s">
        <v>177</v>
      </c>
      <c r="C5" s="29"/>
      <c r="D5" s="30"/>
      <c r="E5" s="30"/>
      <c r="F5" s="30"/>
      <c r="G5" s="30"/>
      <c r="H5" s="31"/>
    </row>
    <row r="6" spans="1:8" ht="12.75">
      <c r="A6" s="32"/>
      <c r="B6" s="30"/>
      <c r="C6" s="30"/>
      <c r="D6" s="30"/>
      <c r="E6" s="30"/>
      <c r="F6" s="30"/>
      <c r="G6" s="30"/>
      <c r="H6" s="31"/>
    </row>
    <row r="7" spans="1:8" ht="12.75">
      <c r="A7" s="28" t="s">
        <v>38</v>
      </c>
      <c r="B7" s="29" t="s">
        <v>178</v>
      </c>
      <c r="C7" s="29"/>
      <c r="D7" s="29"/>
      <c r="E7" s="30"/>
      <c r="F7" s="30"/>
      <c r="G7" s="30"/>
      <c r="H7" s="31"/>
    </row>
    <row r="8" spans="1:8" ht="12.75">
      <c r="A8" s="32"/>
      <c r="B8" s="30"/>
      <c r="C8" s="30"/>
      <c r="D8" s="30"/>
      <c r="E8" s="30"/>
      <c r="F8" s="30"/>
      <c r="G8" s="30"/>
      <c r="H8" s="31"/>
    </row>
    <row r="9" spans="1:8" ht="12.75">
      <c r="A9" s="28" t="s">
        <v>39</v>
      </c>
      <c r="B9" s="29" t="s">
        <v>77</v>
      </c>
      <c r="C9" s="29"/>
      <c r="D9" s="29"/>
      <c r="E9" s="30"/>
      <c r="F9" s="30"/>
      <c r="G9" s="30"/>
      <c r="H9" s="31"/>
    </row>
    <row r="10" spans="1:8" ht="12.75">
      <c r="A10" s="32"/>
      <c r="B10" s="30"/>
      <c r="C10" s="30"/>
      <c r="D10" s="30"/>
      <c r="E10" s="30"/>
      <c r="F10" s="30"/>
      <c r="G10" s="30"/>
      <c r="H10" s="31"/>
    </row>
    <row r="11" spans="1:8" ht="12.75">
      <c r="A11" s="28" t="s">
        <v>40</v>
      </c>
      <c r="B11" s="29" t="s">
        <v>41</v>
      </c>
      <c r="C11" s="29"/>
      <c r="D11" s="29"/>
      <c r="E11" s="30"/>
      <c r="F11" s="30"/>
      <c r="G11" s="30"/>
      <c r="H11" s="31"/>
    </row>
    <row r="12" spans="1:8" ht="12.75">
      <c r="A12" s="32"/>
      <c r="B12" s="30"/>
      <c r="C12" s="30"/>
      <c r="D12" s="30"/>
      <c r="E12" s="30"/>
      <c r="F12" s="30"/>
      <c r="G12" s="30"/>
      <c r="H12" s="31"/>
    </row>
    <row r="13" spans="1:8" ht="12.75">
      <c r="A13" s="32"/>
      <c r="B13" s="30"/>
      <c r="C13" s="30"/>
      <c r="D13" s="30"/>
      <c r="E13" s="30"/>
      <c r="F13" s="30"/>
      <c r="G13" s="30"/>
      <c r="H13" s="31"/>
    </row>
    <row r="14" spans="1:8" ht="12.75">
      <c r="A14" s="28" t="s">
        <v>42</v>
      </c>
      <c r="B14" s="29" t="s">
        <v>43</v>
      </c>
      <c r="C14" s="29"/>
      <c r="D14" s="29"/>
      <c r="E14" s="30"/>
      <c r="F14" s="30"/>
      <c r="G14" s="30"/>
      <c r="H14" s="31"/>
    </row>
    <row r="15" spans="1:8" ht="12.75">
      <c r="A15" s="32"/>
      <c r="B15" s="30"/>
      <c r="C15" s="30"/>
      <c r="D15" s="30"/>
      <c r="E15" s="30"/>
      <c r="F15" s="30"/>
      <c r="G15" s="30"/>
      <c r="H15" s="31"/>
    </row>
    <row r="16" spans="1:8" ht="12.75">
      <c r="A16" s="28" t="s">
        <v>44</v>
      </c>
      <c r="B16" s="29" t="s">
        <v>45</v>
      </c>
      <c r="C16" s="29"/>
      <c r="D16" s="33"/>
      <c r="E16" s="33"/>
      <c r="F16" s="33"/>
      <c r="G16" s="33"/>
      <c r="H16" s="34"/>
    </row>
    <row r="17" spans="1:8" ht="12.75">
      <c r="A17" s="35" t="s">
        <v>46</v>
      </c>
      <c r="B17" s="36"/>
      <c r="C17" s="36"/>
      <c r="D17" s="36"/>
      <c r="E17" s="36"/>
      <c r="F17" s="36"/>
      <c r="G17" s="36"/>
      <c r="H17" s="37"/>
    </row>
    <row r="18" spans="1:8" ht="12.75">
      <c r="A18" s="38" t="s">
        <v>47</v>
      </c>
      <c r="B18" s="39" t="s">
        <v>48</v>
      </c>
      <c r="C18" s="39"/>
      <c r="D18" s="39"/>
      <c r="E18" s="39"/>
      <c r="F18" s="39"/>
      <c r="G18" s="39"/>
      <c r="H18" s="40"/>
    </row>
    <row r="19" spans="1:8" ht="12.75">
      <c r="A19" s="38"/>
      <c r="B19" s="29" t="s">
        <v>49</v>
      </c>
      <c r="C19" s="41"/>
      <c r="D19" s="41"/>
      <c r="E19" s="41"/>
      <c r="F19" s="39"/>
      <c r="G19" s="39"/>
      <c r="H19" s="40"/>
    </row>
    <row r="20" spans="1:8" ht="12.75">
      <c r="A20" s="38"/>
      <c r="B20" s="271"/>
      <c r="C20" s="271"/>
      <c r="D20" s="271"/>
      <c r="E20" s="271"/>
      <c r="F20" s="271"/>
      <c r="G20" s="271"/>
      <c r="H20" s="272"/>
    </row>
    <row r="21" spans="1:8" ht="12.75">
      <c r="A21" s="38"/>
      <c r="B21" s="30"/>
      <c r="C21" s="30"/>
      <c r="D21" s="30"/>
      <c r="E21" s="30"/>
      <c r="F21" s="30"/>
      <c r="G21" s="30"/>
      <c r="H21" s="31"/>
    </row>
    <row r="22" spans="1:8" ht="12.75">
      <c r="A22" s="38"/>
      <c r="B22" s="29" t="s">
        <v>50</v>
      </c>
      <c r="C22" s="29"/>
      <c r="D22" s="29"/>
      <c r="E22" s="30"/>
      <c r="F22" s="30"/>
      <c r="G22" s="30"/>
      <c r="H22" s="31"/>
    </row>
    <row r="23" spans="1:8" ht="12.75" customHeight="1">
      <c r="A23" s="38"/>
      <c r="B23" s="271"/>
      <c r="C23" s="271"/>
      <c r="D23" s="271"/>
      <c r="E23" s="271"/>
      <c r="F23" s="271"/>
      <c r="G23" s="271"/>
      <c r="H23" s="272"/>
    </row>
    <row r="24" spans="1:8" ht="12.75" customHeight="1" thickBot="1">
      <c r="A24" s="43"/>
      <c r="B24" s="44" t="s">
        <v>51</v>
      </c>
      <c r="C24" s="44"/>
      <c r="D24" s="45"/>
      <c r="E24" s="45"/>
      <c r="F24" s="45"/>
      <c r="G24" s="45"/>
      <c r="H24" s="46"/>
    </row>
    <row r="25" spans="1:8" ht="12.75" customHeight="1" thickTop="1">
      <c r="A25" s="41"/>
      <c r="B25" s="29"/>
      <c r="C25" s="29"/>
      <c r="D25" s="29"/>
      <c r="E25" s="29"/>
      <c r="F25" s="29"/>
      <c r="G25" s="29"/>
      <c r="H25" s="29"/>
    </row>
    <row r="26" spans="1:8" ht="12.75" customHeight="1">
      <c r="A26" s="276"/>
      <c r="B26" s="5"/>
      <c r="C26" s="29"/>
      <c r="D26" s="29"/>
      <c r="E26" s="29"/>
      <c r="F26" s="29"/>
      <c r="G26" s="29"/>
      <c r="H26" s="22"/>
    </row>
    <row r="27" spans="1:8" ht="12.75" customHeight="1" thickBot="1">
      <c r="A27" s="277"/>
      <c r="B27" s="22"/>
      <c r="C27" s="22"/>
      <c r="D27" s="22"/>
      <c r="E27" s="22"/>
      <c r="F27" s="22"/>
      <c r="G27" s="22"/>
      <c r="H27" s="21" t="s">
        <v>78</v>
      </c>
    </row>
    <row r="28" spans="1:8" ht="12.75" customHeight="1" thickTop="1">
      <c r="A28" s="278"/>
      <c r="B28" s="418" t="s">
        <v>52</v>
      </c>
      <c r="C28" s="418"/>
      <c r="D28" s="418"/>
      <c r="E28" s="418"/>
      <c r="F28" s="418"/>
      <c r="G28" s="279"/>
      <c r="H28" s="280"/>
    </row>
    <row r="29" spans="1:8" ht="12.75" customHeight="1">
      <c r="A29" s="420" t="s">
        <v>53</v>
      </c>
      <c r="B29" s="423" t="s">
        <v>54</v>
      </c>
      <c r="C29" s="424"/>
      <c r="D29" s="424"/>
      <c r="E29" s="424"/>
      <c r="F29" s="425"/>
      <c r="G29" s="426" t="s">
        <v>179</v>
      </c>
      <c r="H29" s="427"/>
    </row>
    <row r="30" spans="1:8" ht="12.75" customHeight="1">
      <c r="A30" s="421"/>
      <c r="B30" s="430" t="s">
        <v>55</v>
      </c>
      <c r="C30" s="431"/>
      <c r="D30" s="431"/>
      <c r="E30" s="431"/>
      <c r="F30" s="432"/>
      <c r="G30" s="428"/>
      <c r="H30" s="429"/>
    </row>
    <row r="31" spans="1:8" ht="12.75" customHeight="1">
      <c r="A31" s="422"/>
      <c r="B31" s="433" t="s">
        <v>197</v>
      </c>
      <c r="C31" s="434"/>
      <c r="D31" s="434"/>
      <c r="E31" s="434"/>
      <c r="F31" s="435"/>
      <c r="G31" s="436" t="s">
        <v>198</v>
      </c>
      <c r="H31" s="437"/>
    </row>
    <row r="32" spans="1:8" ht="12.75" customHeight="1">
      <c r="A32" s="47" t="s">
        <v>56</v>
      </c>
      <c r="B32" s="48"/>
      <c r="C32" s="49"/>
      <c r="D32" s="49"/>
      <c r="E32" s="49"/>
      <c r="F32" s="50"/>
      <c r="G32" s="48"/>
      <c r="H32" s="273"/>
    </row>
    <row r="33" spans="1:8" ht="12.75" customHeight="1">
      <c r="A33" s="47" t="s">
        <v>57</v>
      </c>
      <c r="B33" s="51"/>
      <c r="C33" s="30"/>
      <c r="D33" s="30"/>
      <c r="E33" s="30"/>
      <c r="F33" s="52"/>
      <c r="G33" s="51"/>
      <c r="H33" s="274"/>
    </row>
    <row r="34" spans="1:8" ht="12.75" customHeight="1">
      <c r="A34" s="47" t="s">
        <v>58</v>
      </c>
      <c r="B34" s="51"/>
      <c r="C34" s="30"/>
      <c r="D34" s="30"/>
      <c r="E34" s="30"/>
      <c r="F34" s="52"/>
      <c r="G34" s="51"/>
      <c r="H34" s="274"/>
    </row>
    <row r="35" spans="1:8" ht="12.75" customHeight="1">
      <c r="A35" s="47" t="s">
        <v>59</v>
      </c>
      <c r="B35" s="51"/>
      <c r="C35" s="30"/>
      <c r="D35" s="30"/>
      <c r="E35" s="30"/>
      <c r="F35" s="52"/>
      <c r="G35" s="51"/>
      <c r="H35" s="274"/>
    </row>
    <row r="36" spans="1:8" ht="12.75" customHeight="1">
      <c r="A36" s="47" t="s">
        <v>60</v>
      </c>
      <c r="B36" s="51"/>
      <c r="C36" s="30"/>
      <c r="D36" s="30"/>
      <c r="E36" s="30"/>
      <c r="F36" s="52"/>
      <c r="G36" s="51"/>
      <c r="H36" s="274"/>
    </row>
    <row r="37" spans="1:8" ht="12.75" customHeight="1">
      <c r="A37" s="47" t="s">
        <v>61</v>
      </c>
      <c r="B37" s="51"/>
      <c r="C37" s="30"/>
      <c r="D37" s="30"/>
      <c r="E37" s="30"/>
      <c r="F37" s="52"/>
      <c r="G37" s="51"/>
      <c r="H37" s="274"/>
    </row>
    <row r="38" spans="1:8" ht="12.75" customHeight="1">
      <c r="A38" s="47" t="s">
        <v>62</v>
      </c>
      <c r="B38" s="51"/>
      <c r="C38" s="30"/>
      <c r="D38" s="30"/>
      <c r="E38" s="30"/>
      <c r="F38" s="52"/>
      <c r="G38" s="51"/>
      <c r="H38" s="274"/>
    </row>
    <row r="39" spans="1:8" ht="12.75" customHeight="1">
      <c r="A39" s="47" t="s">
        <v>63</v>
      </c>
      <c r="B39" s="51"/>
      <c r="C39" s="30"/>
      <c r="D39" s="30"/>
      <c r="E39" s="30"/>
      <c r="F39" s="52"/>
      <c r="G39" s="51"/>
      <c r="H39" s="274"/>
    </row>
    <row r="40" spans="1:8" ht="12.75" customHeight="1">
      <c r="A40" s="47" t="s">
        <v>64</v>
      </c>
      <c r="B40" s="51"/>
      <c r="C40" s="30"/>
      <c r="D40" s="30"/>
      <c r="E40" s="30"/>
      <c r="F40" s="52"/>
      <c r="G40" s="51"/>
      <c r="H40" s="274"/>
    </row>
    <row r="41" spans="1:8" ht="12.75" customHeight="1">
      <c r="A41" s="47" t="s">
        <v>65</v>
      </c>
      <c r="B41" s="51"/>
      <c r="C41" s="30"/>
      <c r="D41" s="30"/>
      <c r="E41" s="30"/>
      <c r="F41" s="52"/>
      <c r="G41" s="51"/>
      <c r="H41" s="274"/>
    </row>
    <row r="42" spans="1:8" ht="12.75" customHeight="1">
      <c r="A42" s="47" t="s">
        <v>66</v>
      </c>
      <c r="B42" s="51"/>
      <c r="C42" s="30"/>
      <c r="D42" s="30"/>
      <c r="E42" s="30"/>
      <c r="F42" s="52"/>
      <c r="G42" s="51"/>
      <c r="H42" s="274"/>
    </row>
    <row r="43" spans="1:8" ht="12.75" customHeight="1">
      <c r="A43" s="47" t="s">
        <v>67</v>
      </c>
      <c r="B43" s="51"/>
      <c r="C43" s="30"/>
      <c r="D43" s="30"/>
      <c r="E43" s="30"/>
      <c r="F43" s="52"/>
      <c r="G43" s="51"/>
      <c r="H43" s="274"/>
    </row>
    <row r="44" spans="1:8" ht="12.75" customHeight="1">
      <c r="A44" s="47" t="s">
        <v>68</v>
      </c>
      <c r="B44" s="51"/>
      <c r="C44" s="30"/>
      <c r="D44" s="30"/>
      <c r="E44" s="30"/>
      <c r="F44" s="52"/>
      <c r="G44" s="51"/>
      <c r="H44" s="274"/>
    </row>
    <row r="45" spans="1:8" ht="12.75" customHeight="1">
      <c r="A45" s="47" t="s">
        <v>69</v>
      </c>
      <c r="B45" s="51"/>
      <c r="C45" s="30"/>
      <c r="D45" s="30"/>
      <c r="E45" s="30"/>
      <c r="F45" s="52"/>
      <c r="G45" s="51"/>
      <c r="H45" s="274"/>
    </row>
    <row r="46" spans="1:8" ht="12.75" customHeight="1">
      <c r="A46" s="47" t="s">
        <v>70</v>
      </c>
      <c r="B46" s="51"/>
      <c r="C46" s="30"/>
      <c r="D46" s="30"/>
      <c r="E46" s="30"/>
      <c r="F46" s="52"/>
      <c r="G46" s="51"/>
      <c r="H46" s="274"/>
    </row>
    <row r="47" spans="1:8" ht="12.75" customHeight="1">
      <c r="A47" s="47" t="s">
        <v>71</v>
      </c>
      <c r="B47" s="51"/>
      <c r="C47" s="30"/>
      <c r="D47" s="30"/>
      <c r="E47" s="30"/>
      <c r="F47" s="52"/>
      <c r="G47" s="51"/>
      <c r="H47" s="274"/>
    </row>
    <row r="48" spans="1:8" ht="12.75" customHeight="1">
      <c r="A48" s="47" t="s">
        <v>72</v>
      </c>
      <c r="B48" s="51"/>
      <c r="C48" s="30"/>
      <c r="D48" s="30"/>
      <c r="E48" s="30"/>
      <c r="F48" s="52"/>
      <c r="G48" s="51"/>
      <c r="H48" s="274"/>
    </row>
    <row r="49" spans="1:8" ht="12.75" customHeight="1">
      <c r="A49" s="47" t="s">
        <v>73</v>
      </c>
      <c r="B49" s="53"/>
      <c r="C49" s="29"/>
      <c r="D49" s="30"/>
      <c r="E49" s="30"/>
      <c r="F49" s="52"/>
      <c r="G49" s="51"/>
      <c r="H49" s="274"/>
    </row>
    <row r="50" spans="1:8" ht="12.75" customHeight="1">
      <c r="A50" s="47" t="s">
        <v>74</v>
      </c>
      <c r="B50" s="51"/>
      <c r="C50" s="30"/>
      <c r="D50" s="30"/>
      <c r="E50" s="30"/>
      <c r="F50" s="52"/>
      <c r="G50" s="51"/>
      <c r="H50" s="274"/>
    </row>
    <row r="51" spans="1:8" ht="12.75" customHeight="1" thickBot="1">
      <c r="A51" s="54" t="s">
        <v>75</v>
      </c>
      <c r="B51" s="55"/>
      <c r="C51" s="45"/>
      <c r="D51" s="45"/>
      <c r="E51" s="45"/>
      <c r="F51" s="56"/>
      <c r="G51" s="55"/>
      <c r="H51" s="275"/>
    </row>
    <row r="52" spans="1:8" ht="12.75" customHeight="1" thickTop="1">
      <c r="A52" s="57"/>
      <c r="B52" s="29"/>
      <c r="C52" s="29"/>
      <c r="D52" s="29"/>
      <c r="E52" s="29"/>
      <c r="F52" s="29"/>
      <c r="G52" s="29"/>
      <c r="H52" s="22"/>
    </row>
    <row r="53" spans="1:8" ht="12.75" customHeight="1">
      <c r="A53" s="57"/>
      <c r="B53" s="29"/>
      <c r="C53" s="29"/>
      <c r="D53" s="29"/>
      <c r="E53" s="29"/>
      <c r="F53" s="29"/>
      <c r="G53" s="29"/>
      <c r="H53" s="5"/>
    </row>
    <row r="54" spans="1:8" ht="15">
      <c r="A54" s="57"/>
      <c r="B54" s="29"/>
      <c r="C54" s="29"/>
      <c r="D54" s="29"/>
      <c r="E54" s="29"/>
      <c r="F54" s="29"/>
      <c r="G54" s="29"/>
      <c r="H54" s="5"/>
    </row>
    <row r="55" spans="1:8" ht="12.75">
      <c r="A55" s="22"/>
      <c r="B55" s="22"/>
      <c r="C55" s="22"/>
      <c r="D55" s="22"/>
      <c r="E55" s="22"/>
      <c r="F55" s="22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8" t="s">
        <v>76</v>
      </c>
    </row>
  </sheetData>
  <mergeCells count="10">
    <mergeCell ref="A29:A31"/>
    <mergeCell ref="B29:F29"/>
    <mergeCell ref="G29:H30"/>
    <mergeCell ref="B30:F30"/>
    <mergeCell ref="B31:F31"/>
    <mergeCell ref="G31:H31"/>
    <mergeCell ref="A1:B1"/>
    <mergeCell ref="G1:H1"/>
    <mergeCell ref="B28:F28"/>
    <mergeCell ref="B3:F3"/>
  </mergeCells>
  <printOptions/>
  <pageMargins left="0.85" right="0.4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010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3" width="24.7109375" style="0" customWidth="1"/>
    <col min="4" max="5" width="14.140625" style="0" customWidth="1"/>
    <col min="6" max="6" width="12.2812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129</v>
      </c>
    </row>
    <row r="2" spans="1:7" ht="12.75">
      <c r="A2" s="22"/>
      <c r="B2" s="22"/>
      <c r="C2" s="22"/>
      <c r="D2" s="22"/>
      <c r="E2" s="22"/>
      <c r="G2" s="5"/>
    </row>
    <row r="3" spans="1:6" ht="18.75" customHeight="1">
      <c r="A3" s="449" t="s">
        <v>457</v>
      </c>
      <c r="B3" s="449"/>
      <c r="C3" s="449"/>
      <c r="D3" s="449"/>
      <c r="E3" s="449"/>
      <c r="F3" s="144" t="str">
        <f>CONCATENATE(Year1,"  ",TEXT(Year,"####"))</f>
        <v>Year:  </v>
      </c>
    </row>
    <row r="4" spans="1:6" ht="12.75">
      <c r="A4" s="167"/>
      <c r="B4" s="86" t="s">
        <v>458</v>
      </c>
      <c r="C4" s="86" t="s">
        <v>459</v>
      </c>
      <c r="D4" s="86" t="s">
        <v>460</v>
      </c>
      <c r="E4" s="86" t="s">
        <v>461</v>
      </c>
      <c r="F4" s="86" t="s">
        <v>462</v>
      </c>
    </row>
    <row r="5" spans="1:6" ht="12.75">
      <c r="A5" s="67">
        <v>1</v>
      </c>
      <c r="B5" s="81"/>
      <c r="C5" s="81"/>
      <c r="D5" s="82"/>
      <c r="E5" s="82"/>
      <c r="F5" s="83">
        <f>IF(E5-D5&lt;&gt;0,E5/D5,0)</f>
        <v>0</v>
      </c>
    </row>
    <row r="6" spans="1:6" ht="12.75">
      <c r="A6" s="67">
        <v>2</v>
      </c>
      <c r="B6" s="81"/>
      <c r="C6" s="81"/>
      <c r="D6" s="82"/>
      <c r="E6" s="82"/>
      <c r="F6" s="83">
        <f aca="true" t="shared" si="0" ref="F6:F54">IF(E6-D6&lt;&gt;0,E6/D6,0)</f>
        <v>0</v>
      </c>
    </row>
    <row r="7" spans="1:6" ht="12.75">
      <c r="A7" s="67">
        <v>3</v>
      </c>
      <c r="B7" s="81"/>
      <c r="C7" s="81"/>
      <c r="D7" s="82"/>
      <c r="E7" s="82"/>
      <c r="F7" s="83">
        <f t="shared" si="0"/>
        <v>0</v>
      </c>
    </row>
    <row r="8" spans="1:6" ht="12.75">
      <c r="A8" s="67">
        <v>4</v>
      </c>
      <c r="B8" s="81"/>
      <c r="C8" s="81"/>
      <c r="D8" s="82"/>
      <c r="E8" s="82"/>
      <c r="F8" s="83">
        <f t="shared" si="0"/>
        <v>0</v>
      </c>
    </row>
    <row r="9" spans="1:6" ht="12.75">
      <c r="A9" s="67">
        <v>5</v>
      </c>
      <c r="B9" s="81"/>
      <c r="C9" s="81"/>
      <c r="D9" s="82"/>
      <c r="E9" s="82"/>
      <c r="F9" s="83">
        <f t="shared" si="0"/>
        <v>0</v>
      </c>
    </row>
    <row r="10" spans="1:6" ht="12.75">
      <c r="A10" s="67">
        <v>6</v>
      </c>
      <c r="B10" s="81"/>
      <c r="C10" s="81"/>
      <c r="D10" s="82"/>
      <c r="E10" s="82"/>
      <c r="F10" s="83">
        <f t="shared" si="0"/>
        <v>0</v>
      </c>
    </row>
    <row r="11" spans="1:6" ht="12.75">
      <c r="A11" s="67">
        <v>7</v>
      </c>
      <c r="B11" s="81"/>
      <c r="C11" s="81"/>
      <c r="D11" s="82"/>
      <c r="E11" s="82"/>
      <c r="F11" s="83">
        <f t="shared" si="0"/>
        <v>0</v>
      </c>
    </row>
    <row r="12" spans="1:6" ht="12.75">
      <c r="A12" s="67">
        <v>8</v>
      </c>
      <c r="B12" s="81"/>
      <c r="C12" s="81"/>
      <c r="D12" s="82"/>
      <c r="E12" s="82"/>
      <c r="F12" s="83">
        <f t="shared" si="0"/>
        <v>0</v>
      </c>
    </row>
    <row r="13" spans="1:6" ht="12.75">
      <c r="A13" s="67">
        <v>9</v>
      </c>
      <c r="B13" s="81"/>
      <c r="C13" s="81"/>
      <c r="D13" s="82"/>
      <c r="E13" s="82"/>
      <c r="F13" s="83">
        <f t="shared" si="0"/>
        <v>0</v>
      </c>
    </row>
    <row r="14" spans="1:6" ht="12.75">
      <c r="A14" s="67">
        <v>10</v>
      </c>
      <c r="B14" s="81"/>
      <c r="C14" s="81"/>
      <c r="D14" s="82"/>
      <c r="E14" s="82"/>
      <c r="F14" s="83">
        <f t="shared" si="0"/>
        <v>0</v>
      </c>
    </row>
    <row r="15" spans="1:6" ht="12.75">
      <c r="A15" s="67">
        <v>11</v>
      </c>
      <c r="B15" s="81"/>
      <c r="C15" s="81"/>
      <c r="D15" s="82"/>
      <c r="E15" s="82"/>
      <c r="F15" s="83">
        <f t="shared" si="0"/>
        <v>0</v>
      </c>
    </row>
    <row r="16" spans="1:6" ht="12.75">
      <c r="A16" s="67">
        <v>12</v>
      </c>
      <c r="B16" s="81"/>
      <c r="C16" s="81"/>
      <c r="D16" s="82"/>
      <c r="E16" s="82"/>
      <c r="F16" s="83">
        <f t="shared" si="0"/>
        <v>0</v>
      </c>
    </row>
    <row r="17" spans="1:6" ht="12.75">
      <c r="A17" s="67">
        <v>13</v>
      </c>
      <c r="B17" s="81"/>
      <c r="C17" s="81"/>
      <c r="D17" s="82"/>
      <c r="E17" s="82"/>
      <c r="F17" s="83">
        <f t="shared" si="0"/>
        <v>0</v>
      </c>
    </row>
    <row r="18" spans="1:6" ht="12.75">
      <c r="A18" s="67">
        <v>14</v>
      </c>
      <c r="B18" s="81"/>
      <c r="C18" s="81"/>
      <c r="D18" s="82"/>
      <c r="E18" s="82"/>
      <c r="F18" s="83">
        <f t="shared" si="0"/>
        <v>0</v>
      </c>
    </row>
    <row r="19" spans="1:6" ht="12.75">
      <c r="A19" s="67">
        <v>15</v>
      </c>
      <c r="B19" s="81"/>
      <c r="C19" s="81"/>
      <c r="D19" s="82"/>
      <c r="E19" s="82"/>
      <c r="F19" s="83">
        <f t="shared" si="0"/>
        <v>0</v>
      </c>
    </row>
    <row r="20" spans="1:6" ht="12.75">
      <c r="A20" s="67">
        <v>16</v>
      </c>
      <c r="B20" s="81"/>
      <c r="C20" s="81"/>
      <c r="D20" s="82"/>
      <c r="E20" s="82"/>
      <c r="F20" s="83">
        <f t="shared" si="0"/>
        <v>0</v>
      </c>
    </row>
    <row r="21" spans="1:6" ht="12.75">
      <c r="A21" s="67">
        <v>17</v>
      </c>
      <c r="B21" s="81"/>
      <c r="C21" s="81"/>
      <c r="D21" s="82"/>
      <c r="E21" s="82"/>
      <c r="F21" s="83">
        <f t="shared" si="0"/>
        <v>0</v>
      </c>
    </row>
    <row r="22" spans="1:6" ht="12.75">
      <c r="A22" s="67">
        <v>18</v>
      </c>
      <c r="B22" s="81"/>
      <c r="C22" s="81"/>
      <c r="D22" s="82"/>
      <c r="E22" s="82"/>
      <c r="F22" s="83">
        <f t="shared" si="0"/>
        <v>0</v>
      </c>
    </row>
    <row r="23" spans="1:6" ht="12.75">
      <c r="A23" s="67">
        <v>19</v>
      </c>
      <c r="B23" s="81"/>
      <c r="C23" s="81"/>
      <c r="D23" s="82"/>
      <c r="E23" s="82"/>
      <c r="F23" s="83">
        <f t="shared" si="0"/>
        <v>0</v>
      </c>
    </row>
    <row r="24" spans="1:6" ht="12.75">
      <c r="A24" s="67">
        <v>20</v>
      </c>
      <c r="B24" s="81"/>
      <c r="C24" s="81"/>
      <c r="D24" s="82"/>
      <c r="E24" s="82"/>
      <c r="F24" s="83">
        <f t="shared" si="0"/>
        <v>0</v>
      </c>
    </row>
    <row r="25" spans="1:6" ht="12.75">
      <c r="A25" s="67">
        <v>21</v>
      </c>
      <c r="B25" s="81"/>
      <c r="C25" s="81"/>
      <c r="D25" s="82"/>
      <c r="E25" s="82"/>
      <c r="F25" s="83">
        <f t="shared" si="0"/>
        <v>0</v>
      </c>
    </row>
    <row r="26" spans="1:6" ht="12.75">
      <c r="A26" s="67">
        <v>22</v>
      </c>
      <c r="B26" s="81"/>
      <c r="C26" s="81"/>
      <c r="D26" s="82"/>
      <c r="E26" s="82"/>
      <c r="F26" s="83">
        <f t="shared" si="0"/>
        <v>0</v>
      </c>
    </row>
    <row r="27" spans="1:6" ht="12.75">
      <c r="A27" s="67">
        <v>23</v>
      </c>
      <c r="B27" s="81"/>
      <c r="C27" s="81"/>
      <c r="D27" s="82"/>
      <c r="E27" s="82"/>
      <c r="F27" s="83">
        <f t="shared" si="0"/>
        <v>0</v>
      </c>
    </row>
    <row r="28" spans="1:6" ht="12.75">
      <c r="A28" s="67">
        <v>24</v>
      </c>
      <c r="B28" s="81"/>
      <c r="C28" s="81"/>
      <c r="D28" s="82"/>
      <c r="E28" s="82"/>
      <c r="F28" s="83">
        <f t="shared" si="0"/>
        <v>0</v>
      </c>
    </row>
    <row r="29" spans="1:6" ht="12.75">
      <c r="A29" s="67">
        <v>25</v>
      </c>
      <c r="B29" s="81"/>
      <c r="C29" s="81"/>
      <c r="D29" s="82"/>
      <c r="E29" s="82"/>
      <c r="F29" s="83">
        <f t="shared" si="0"/>
        <v>0</v>
      </c>
    </row>
    <row r="30" spans="1:6" ht="12.75">
      <c r="A30" s="67">
        <v>26</v>
      </c>
      <c r="B30" s="81"/>
      <c r="C30" s="81"/>
      <c r="D30" s="82"/>
      <c r="E30" s="82"/>
      <c r="F30" s="83">
        <f t="shared" si="0"/>
        <v>0</v>
      </c>
    </row>
    <row r="31" spans="1:6" ht="12.75">
      <c r="A31" s="67">
        <v>27</v>
      </c>
      <c r="B31" s="81"/>
      <c r="C31" s="81"/>
      <c r="D31" s="82"/>
      <c r="E31" s="82"/>
      <c r="F31" s="83">
        <f t="shared" si="0"/>
        <v>0</v>
      </c>
    </row>
    <row r="32" spans="1:6" ht="12.75">
      <c r="A32" s="67">
        <v>28</v>
      </c>
      <c r="B32" s="81"/>
      <c r="C32" s="81"/>
      <c r="D32" s="82"/>
      <c r="E32" s="82"/>
      <c r="F32" s="83">
        <f t="shared" si="0"/>
        <v>0</v>
      </c>
    </row>
    <row r="33" spans="1:6" ht="12.75">
      <c r="A33" s="67">
        <v>29</v>
      </c>
      <c r="B33" s="81"/>
      <c r="C33" s="81"/>
      <c r="D33" s="82"/>
      <c r="E33" s="82"/>
      <c r="F33" s="83">
        <f t="shared" si="0"/>
        <v>0</v>
      </c>
    </row>
    <row r="34" spans="1:6" ht="12.75">
      <c r="A34" s="67">
        <v>30</v>
      </c>
      <c r="B34" s="81"/>
      <c r="C34" s="81"/>
      <c r="D34" s="82"/>
      <c r="E34" s="82"/>
      <c r="F34" s="83">
        <f t="shared" si="0"/>
        <v>0</v>
      </c>
    </row>
    <row r="35" spans="1:6" ht="12.75">
      <c r="A35" s="67">
        <v>31</v>
      </c>
      <c r="B35" s="81"/>
      <c r="C35" s="81"/>
      <c r="D35" s="82"/>
      <c r="E35" s="82"/>
      <c r="F35" s="83">
        <f t="shared" si="0"/>
        <v>0</v>
      </c>
    </row>
    <row r="36" spans="1:6" ht="12.75">
      <c r="A36" s="67">
        <v>32</v>
      </c>
      <c r="B36" s="81"/>
      <c r="C36" s="81"/>
      <c r="D36" s="82"/>
      <c r="E36" s="82"/>
      <c r="F36" s="83">
        <f t="shared" si="0"/>
        <v>0</v>
      </c>
    </row>
    <row r="37" spans="1:6" ht="12.75">
      <c r="A37" s="67">
        <v>33</v>
      </c>
      <c r="B37" s="81"/>
      <c r="C37" s="81"/>
      <c r="D37" s="82"/>
      <c r="E37" s="82"/>
      <c r="F37" s="83">
        <f t="shared" si="0"/>
        <v>0</v>
      </c>
    </row>
    <row r="38" spans="1:6" ht="12.75">
      <c r="A38" s="67">
        <v>34</v>
      </c>
      <c r="B38" s="81"/>
      <c r="C38" s="81"/>
      <c r="D38" s="82"/>
      <c r="E38" s="82"/>
      <c r="F38" s="83">
        <f t="shared" si="0"/>
        <v>0</v>
      </c>
    </row>
    <row r="39" spans="1:6" ht="12.75">
      <c r="A39" s="67">
        <v>35</v>
      </c>
      <c r="B39" s="81"/>
      <c r="C39" s="81"/>
      <c r="D39" s="82"/>
      <c r="E39" s="82"/>
      <c r="F39" s="83">
        <f t="shared" si="0"/>
        <v>0</v>
      </c>
    </row>
    <row r="40" spans="1:6" ht="12.75">
      <c r="A40" s="67">
        <v>36</v>
      </c>
      <c r="B40" s="81"/>
      <c r="C40" s="81"/>
      <c r="D40" s="82"/>
      <c r="E40" s="82"/>
      <c r="F40" s="83">
        <f t="shared" si="0"/>
        <v>0</v>
      </c>
    </row>
    <row r="41" spans="1:6" ht="12.75">
      <c r="A41" s="67">
        <v>37</v>
      </c>
      <c r="B41" s="81"/>
      <c r="C41" s="81"/>
      <c r="D41" s="82"/>
      <c r="E41" s="82"/>
      <c r="F41" s="83">
        <f t="shared" si="0"/>
        <v>0</v>
      </c>
    </row>
    <row r="42" spans="1:6" ht="12.75">
      <c r="A42" s="67">
        <v>38</v>
      </c>
      <c r="B42" s="81"/>
      <c r="C42" s="81"/>
      <c r="D42" s="82"/>
      <c r="E42" s="82"/>
      <c r="F42" s="83">
        <f t="shared" si="0"/>
        <v>0</v>
      </c>
    </row>
    <row r="43" spans="1:6" ht="12.75">
      <c r="A43" s="67">
        <v>39</v>
      </c>
      <c r="B43" s="81"/>
      <c r="C43" s="81"/>
      <c r="D43" s="82"/>
      <c r="E43" s="82"/>
      <c r="F43" s="83">
        <f t="shared" si="0"/>
        <v>0</v>
      </c>
    </row>
    <row r="44" spans="1:6" ht="12.75">
      <c r="A44" s="67">
        <v>40</v>
      </c>
      <c r="B44" s="81"/>
      <c r="C44" s="81"/>
      <c r="D44" s="82"/>
      <c r="E44" s="82"/>
      <c r="F44" s="83">
        <f t="shared" si="0"/>
        <v>0</v>
      </c>
    </row>
    <row r="45" spans="1:6" ht="12.75">
      <c r="A45" s="67">
        <v>41</v>
      </c>
      <c r="B45" s="81"/>
      <c r="C45" s="81"/>
      <c r="D45" s="82"/>
      <c r="E45" s="82"/>
      <c r="F45" s="83">
        <f t="shared" si="0"/>
        <v>0</v>
      </c>
    </row>
    <row r="46" spans="1:6" ht="12.75">
      <c r="A46" s="67">
        <v>42</v>
      </c>
      <c r="B46" s="81"/>
      <c r="C46" s="81"/>
      <c r="D46" s="82"/>
      <c r="E46" s="82"/>
      <c r="F46" s="83">
        <f t="shared" si="0"/>
        <v>0</v>
      </c>
    </row>
    <row r="47" spans="1:6" ht="12.75">
      <c r="A47" s="67">
        <v>43</v>
      </c>
      <c r="B47" s="81"/>
      <c r="C47" s="81"/>
      <c r="D47" s="82"/>
      <c r="E47" s="82"/>
      <c r="F47" s="83">
        <f t="shared" si="0"/>
        <v>0</v>
      </c>
    </row>
    <row r="48" spans="1:6" ht="12.75">
      <c r="A48" s="67">
        <v>44</v>
      </c>
      <c r="B48" s="81"/>
      <c r="C48" s="81"/>
      <c r="D48" s="82"/>
      <c r="E48" s="82"/>
      <c r="F48" s="83">
        <f t="shared" si="0"/>
        <v>0</v>
      </c>
    </row>
    <row r="49" spans="1:6" ht="12.75">
      <c r="A49" s="67">
        <v>45</v>
      </c>
      <c r="B49" s="81"/>
      <c r="C49" s="81"/>
      <c r="D49" s="82"/>
      <c r="E49" s="82"/>
      <c r="F49" s="83">
        <f t="shared" si="0"/>
        <v>0</v>
      </c>
    </row>
    <row r="50" spans="1:6" ht="12.75">
      <c r="A50" s="67">
        <v>46</v>
      </c>
      <c r="B50" s="81"/>
      <c r="C50" s="81"/>
      <c r="D50" s="82"/>
      <c r="E50" s="82"/>
      <c r="F50" s="83">
        <f t="shared" si="0"/>
        <v>0</v>
      </c>
    </row>
    <row r="51" spans="1:6" ht="12.75">
      <c r="A51" s="67">
        <v>47</v>
      </c>
      <c r="B51" s="81"/>
      <c r="C51" s="81"/>
      <c r="D51" s="82"/>
      <c r="E51" s="82"/>
      <c r="F51" s="83">
        <f t="shared" si="0"/>
        <v>0</v>
      </c>
    </row>
    <row r="52" spans="1:6" ht="12.75">
      <c r="A52" s="67">
        <v>48</v>
      </c>
      <c r="B52" s="81"/>
      <c r="C52" s="81"/>
      <c r="D52" s="82"/>
      <c r="E52" s="82"/>
      <c r="F52" s="83">
        <f t="shared" si="0"/>
        <v>0</v>
      </c>
    </row>
    <row r="53" spans="1:6" ht="12.75">
      <c r="A53" s="67">
        <v>49</v>
      </c>
      <c r="B53" s="81"/>
      <c r="C53" s="81"/>
      <c r="D53" s="82"/>
      <c r="E53" s="82"/>
      <c r="F53" s="83">
        <f t="shared" si="0"/>
        <v>0</v>
      </c>
    </row>
    <row r="54" spans="1:6" ht="12.75">
      <c r="A54" s="87">
        <v>50</v>
      </c>
      <c r="B54" s="137" t="s">
        <v>463</v>
      </c>
      <c r="C54" s="88"/>
      <c r="D54" s="89">
        <f>SUM(D5:D53)</f>
        <v>0</v>
      </c>
      <c r="E54" s="89">
        <f>SUM(E5:E53)</f>
        <v>0</v>
      </c>
      <c r="F54" s="90">
        <f t="shared" si="0"/>
        <v>0</v>
      </c>
    </row>
    <row r="55" spans="4:5" ht="12.75">
      <c r="D55" s="8"/>
      <c r="E55" s="8"/>
    </row>
    <row r="56" spans="2:6" ht="12.75">
      <c r="B56" s="3"/>
      <c r="C56" s="3"/>
      <c r="D56" s="6"/>
      <c r="E56" s="6"/>
      <c r="F56" s="10"/>
    </row>
    <row r="57" spans="2:6" ht="12.75">
      <c r="B57" s="3"/>
      <c r="C57" s="3"/>
      <c r="D57" s="6"/>
      <c r="E57" s="6"/>
      <c r="F57" s="11" t="s">
        <v>464</v>
      </c>
    </row>
    <row r="58" spans="2:6" ht="12.75">
      <c r="B58" s="3"/>
      <c r="C58" s="3"/>
      <c r="D58" s="6"/>
      <c r="E58" s="6"/>
      <c r="F58" s="10"/>
    </row>
    <row r="59" spans="2:6" ht="12.75">
      <c r="B59" s="3"/>
      <c r="C59" s="3"/>
      <c r="D59" s="6"/>
      <c r="E59" s="6"/>
      <c r="F59" s="10"/>
    </row>
    <row r="60" spans="2:6" ht="12.75">
      <c r="B60" s="3"/>
      <c r="C60" s="3"/>
      <c r="D60" s="6"/>
      <c r="E60" s="6"/>
      <c r="F60" s="10"/>
    </row>
  </sheetData>
  <mergeCells count="1">
    <mergeCell ref="A3:E3"/>
  </mergeCells>
  <printOptions/>
  <pageMargins left="0.85" right="0.4" top="0.5" bottom="0.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011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0.7109375" style="0" customWidth="1"/>
    <col min="3" max="4" width="14.421875" style="0" customWidth="1"/>
    <col min="5" max="5" width="12.14062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130</v>
      </c>
    </row>
    <row r="2" spans="1:7" ht="12.75">
      <c r="A2" s="22"/>
      <c r="B2" s="22"/>
      <c r="C2" s="22"/>
      <c r="D2" s="22"/>
      <c r="E2" s="22"/>
      <c r="G2" s="5"/>
    </row>
    <row r="3" spans="1:5" ht="18.75" customHeight="1">
      <c r="A3" s="449" t="s">
        <v>465</v>
      </c>
      <c r="B3" s="449"/>
      <c r="C3" s="449"/>
      <c r="D3" s="449"/>
      <c r="E3" s="144" t="str">
        <f>CONCATENATE(Year1,"  ",TEXT(Year,"####"))</f>
        <v>Year:  </v>
      </c>
    </row>
    <row r="4" spans="1:5" ht="12.75">
      <c r="A4" s="84"/>
      <c r="B4" s="86" t="s">
        <v>466</v>
      </c>
      <c r="C4" s="86" t="s">
        <v>460</v>
      </c>
      <c r="D4" s="86" t="s">
        <v>461</v>
      </c>
      <c r="E4" s="86" t="s">
        <v>462</v>
      </c>
    </row>
    <row r="5" spans="1:5" ht="12.75">
      <c r="A5" s="96">
        <v>1</v>
      </c>
      <c r="B5" s="97"/>
      <c r="C5" s="97"/>
      <c r="D5" s="97"/>
      <c r="E5" s="99">
        <f>IF(D5-C5&lt;&gt;0,D5/C5,0)</f>
        <v>0</v>
      </c>
    </row>
    <row r="6" spans="1:5" ht="12.75">
      <c r="A6" s="67">
        <v>2</v>
      </c>
      <c r="B6" s="81"/>
      <c r="C6" s="81"/>
      <c r="D6" s="81"/>
      <c r="E6" s="83">
        <f aca="true" t="shared" si="0" ref="E6:E54">IF(D6-C6&lt;&gt;0,D6/C6,0)</f>
        <v>0</v>
      </c>
    </row>
    <row r="7" spans="1:5" ht="12.75">
      <c r="A7" s="67">
        <v>3</v>
      </c>
      <c r="B7" s="81"/>
      <c r="C7" s="81"/>
      <c r="D7" s="81"/>
      <c r="E7" s="83">
        <f t="shared" si="0"/>
        <v>0</v>
      </c>
    </row>
    <row r="8" spans="1:5" ht="12.75">
      <c r="A8" s="67">
        <v>4</v>
      </c>
      <c r="B8" s="81"/>
      <c r="C8" s="81"/>
      <c r="D8" s="81"/>
      <c r="E8" s="83">
        <f t="shared" si="0"/>
        <v>0</v>
      </c>
    </row>
    <row r="9" spans="1:5" ht="12.75">
      <c r="A9" s="67">
        <v>5</v>
      </c>
      <c r="B9" s="81"/>
      <c r="C9" s="81"/>
      <c r="D9" s="81"/>
      <c r="E9" s="83">
        <f t="shared" si="0"/>
        <v>0</v>
      </c>
    </row>
    <row r="10" spans="1:5" ht="12.75">
      <c r="A10" s="67">
        <v>6</v>
      </c>
      <c r="B10" s="81"/>
      <c r="C10" s="81"/>
      <c r="D10" s="81"/>
      <c r="E10" s="83">
        <f t="shared" si="0"/>
        <v>0</v>
      </c>
    </row>
    <row r="11" spans="1:5" ht="12.75">
      <c r="A11" s="67">
        <v>7</v>
      </c>
      <c r="B11" s="81"/>
      <c r="C11" s="81"/>
      <c r="D11" s="81"/>
      <c r="E11" s="83">
        <f t="shared" si="0"/>
        <v>0</v>
      </c>
    </row>
    <row r="12" spans="1:5" ht="12.75">
      <c r="A12" s="67">
        <v>8</v>
      </c>
      <c r="B12" s="81"/>
      <c r="C12" s="81"/>
      <c r="D12" s="81"/>
      <c r="E12" s="83">
        <f t="shared" si="0"/>
        <v>0</v>
      </c>
    </row>
    <row r="13" spans="1:5" ht="12.75">
      <c r="A13" s="67">
        <v>9</v>
      </c>
      <c r="B13" s="81"/>
      <c r="C13" s="81"/>
      <c r="D13" s="81"/>
      <c r="E13" s="83">
        <f t="shared" si="0"/>
        <v>0</v>
      </c>
    </row>
    <row r="14" spans="1:5" ht="12.75">
      <c r="A14" s="67">
        <v>10</v>
      </c>
      <c r="B14" s="81"/>
      <c r="C14" s="81"/>
      <c r="D14" s="81"/>
      <c r="E14" s="83">
        <f t="shared" si="0"/>
        <v>0</v>
      </c>
    </row>
    <row r="15" spans="1:5" ht="12.75">
      <c r="A15" s="67">
        <v>11</v>
      </c>
      <c r="B15" s="81"/>
      <c r="C15" s="81"/>
      <c r="D15" s="81"/>
      <c r="E15" s="83">
        <f t="shared" si="0"/>
        <v>0</v>
      </c>
    </row>
    <row r="16" spans="1:5" ht="12.75">
      <c r="A16" s="67">
        <v>12</v>
      </c>
      <c r="B16" s="81"/>
      <c r="C16" s="81"/>
      <c r="D16" s="81"/>
      <c r="E16" s="83">
        <f t="shared" si="0"/>
        <v>0</v>
      </c>
    </row>
    <row r="17" spans="1:5" ht="12.75">
      <c r="A17" s="67">
        <v>13</v>
      </c>
      <c r="B17" s="81"/>
      <c r="C17" s="81"/>
      <c r="D17" s="81"/>
      <c r="E17" s="83">
        <f t="shared" si="0"/>
        <v>0</v>
      </c>
    </row>
    <row r="18" spans="1:5" ht="12.75">
      <c r="A18" s="67">
        <v>14</v>
      </c>
      <c r="B18" s="81"/>
      <c r="C18" s="81"/>
      <c r="D18" s="81"/>
      <c r="E18" s="83">
        <f t="shared" si="0"/>
        <v>0</v>
      </c>
    </row>
    <row r="19" spans="1:5" ht="12.75">
      <c r="A19" s="67">
        <v>15</v>
      </c>
      <c r="B19" s="81"/>
      <c r="C19" s="81"/>
      <c r="D19" s="81"/>
      <c r="E19" s="83">
        <f t="shared" si="0"/>
        <v>0</v>
      </c>
    </row>
    <row r="20" spans="1:5" ht="12.75">
      <c r="A20" s="67">
        <v>16</v>
      </c>
      <c r="B20" s="81"/>
      <c r="C20" s="81"/>
      <c r="D20" s="81"/>
      <c r="E20" s="83">
        <f t="shared" si="0"/>
        <v>0</v>
      </c>
    </row>
    <row r="21" spans="1:5" ht="12.75">
      <c r="A21" s="67">
        <v>17</v>
      </c>
      <c r="B21" s="81"/>
      <c r="C21" s="81"/>
      <c r="D21" s="81"/>
      <c r="E21" s="83">
        <f t="shared" si="0"/>
        <v>0</v>
      </c>
    </row>
    <row r="22" spans="1:5" ht="12.75">
      <c r="A22" s="67">
        <v>18</v>
      </c>
      <c r="B22" s="81"/>
      <c r="C22" s="81"/>
      <c r="D22" s="81"/>
      <c r="E22" s="83">
        <f t="shared" si="0"/>
        <v>0</v>
      </c>
    </row>
    <row r="23" spans="1:5" ht="12.75">
      <c r="A23" s="67">
        <v>19</v>
      </c>
      <c r="B23" s="81"/>
      <c r="C23" s="81"/>
      <c r="D23" s="81"/>
      <c r="E23" s="83">
        <f t="shared" si="0"/>
        <v>0</v>
      </c>
    </row>
    <row r="24" spans="1:5" ht="12.75">
      <c r="A24" s="67">
        <v>20</v>
      </c>
      <c r="B24" s="81"/>
      <c r="C24" s="81"/>
      <c r="D24" s="81"/>
      <c r="E24" s="83">
        <f t="shared" si="0"/>
        <v>0</v>
      </c>
    </row>
    <row r="25" spans="1:5" ht="12.75">
      <c r="A25" s="67">
        <v>21</v>
      </c>
      <c r="B25" s="81"/>
      <c r="C25" s="81"/>
      <c r="D25" s="81"/>
      <c r="E25" s="83">
        <f t="shared" si="0"/>
        <v>0</v>
      </c>
    </row>
    <row r="26" spans="1:5" ht="12.75">
      <c r="A26" s="67">
        <v>22</v>
      </c>
      <c r="B26" s="81"/>
      <c r="C26" s="81"/>
      <c r="D26" s="81"/>
      <c r="E26" s="83">
        <f t="shared" si="0"/>
        <v>0</v>
      </c>
    </row>
    <row r="27" spans="1:5" ht="12.75">
      <c r="A27" s="67">
        <v>23</v>
      </c>
      <c r="B27" s="81"/>
      <c r="C27" s="81"/>
      <c r="D27" s="81"/>
      <c r="E27" s="83">
        <f t="shared" si="0"/>
        <v>0</v>
      </c>
    </row>
    <row r="28" spans="1:5" ht="12.75">
      <c r="A28" s="67">
        <v>24</v>
      </c>
      <c r="B28" s="81"/>
      <c r="C28" s="81"/>
      <c r="D28" s="81"/>
      <c r="E28" s="83">
        <f t="shared" si="0"/>
        <v>0</v>
      </c>
    </row>
    <row r="29" spans="1:5" ht="12.75">
      <c r="A29" s="67">
        <v>25</v>
      </c>
      <c r="B29" s="81"/>
      <c r="C29" s="81"/>
      <c r="D29" s="81"/>
      <c r="E29" s="83">
        <f t="shared" si="0"/>
        <v>0</v>
      </c>
    </row>
    <row r="30" spans="1:5" ht="12.75">
      <c r="A30" s="67">
        <v>26</v>
      </c>
      <c r="B30" s="81"/>
      <c r="C30" s="81"/>
      <c r="D30" s="81"/>
      <c r="E30" s="83">
        <f t="shared" si="0"/>
        <v>0</v>
      </c>
    </row>
    <row r="31" spans="1:5" ht="12.75">
      <c r="A31" s="67">
        <v>27</v>
      </c>
      <c r="B31" s="81"/>
      <c r="C31" s="81"/>
      <c r="D31" s="81"/>
      <c r="E31" s="83">
        <f t="shared" si="0"/>
        <v>0</v>
      </c>
    </row>
    <row r="32" spans="1:5" ht="12.75">
      <c r="A32" s="67">
        <v>28</v>
      </c>
      <c r="B32" s="81"/>
      <c r="C32" s="81"/>
      <c r="D32" s="81"/>
      <c r="E32" s="83">
        <f t="shared" si="0"/>
        <v>0</v>
      </c>
    </row>
    <row r="33" spans="1:5" ht="12.75">
      <c r="A33" s="67">
        <v>29</v>
      </c>
      <c r="B33" s="81"/>
      <c r="C33" s="81"/>
      <c r="D33" s="81"/>
      <c r="E33" s="83">
        <f t="shared" si="0"/>
        <v>0</v>
      </c>
    </row>
    <row r="34" spans="1:5" ht="12.75">
      <c r="A34" s="67">
        <v>30</v>
      </c>
      <c r="B34" s="81"/>
      <c r="C34" s="81"/>
      <c r="D34" s="81"/>
      <c r="E34" s="83">
        <f t="shared" si="0"/>
        <v>0</v>
      </c>
    </row>
    <row r="35" spans="1:5" ht="12.75">
      <c r="A35" s="67">
        <v>31</v>
      </c>
      <c r="B35" s="81"/>
      <c r="C35" s="81"/>
      <c r="D35" s="81"/>
      <c r="E35" s="83">
        <f t="shared" si="0"/>
        <v>0</v>
      </c>
    </row>
    <row r="36" spans="1:5" ht="12.75">
      <c r="A36" s="67">
        <v>32</v>
      </c>
      <c r="B36" s="81"/>
      <c r="C36" s="81"/>
      <c r="D36" s="81"/>
      <c r="E36" s="83">
        <f t="shared" si="0"/>
        <v>0</v>
      </c>
    </row>
    <row r="37" spans="1:5" ht="12.75">
      <c r="A37" s="67">
        <v>33</v>
      </c>
      <c r="B37" s="81"/>
      <c r="C37" s="81"/>
      <c r="D37" s="81"/>
      <c r="E37" s="83">
        <f t="shared" si="0"/>
        <v>0</v>
      </c>
    </row>
    <row r="38" spans="1:5" ht="12.75">
      <c r="A38" s="67">
        <v>34</v>
      </c>
      <c r="B38" s="81"/>
      <c r="C38" s="81"/>
      <c r="D38" s="81"/>
      <c r="E38" s="83">
        <f t="shared" si="0"/>
        <v>0</v>
      </c>
    </row>
    <row r="39" spans="1:5" ht="12.75">
      <c r="A39" s="67">
        <v>35</v>
      </c>
      <c r="B39" s="81"/>
      <c r="C39" s="81"/>
      <c r="D39" s="81"/>
      <c r="E39" s="83">
        <f t="shared" si="0"/>
        <v>0</v>
      </c>
    </row>
    <row r="40" spans="1:5" ht="12.75">
      <c r="A40" s="67">
        <v>36</v>
      </c>
      <c r="B40" s="81"/>
      <c r="C40" s="81"/>
      <c r="D40" s="81"/>
      <c r="E40" s="83">
        <f t="shared" si="0"/>
        <v>0</v>
      </c>
    </row>
    <row r="41" spans="1:5" ht="12.75">
      <c r="A41" s="67">
        <v>37</v>
      </c>
      <c r="B41" s="81"/>
      <c r="C41" s="81"/>
      <c r="D41" s="81"/>
      <c r="E41" s="83">
        <f t="shared" si="0"/>
        <v>0</v>
      </c>
    </row>
    <row r="42" spans="1:5" ht="12.75">
      <c r="A42" s="67">
        <v>38</v>
      </c>
      <c r="B42" s="81"/>
      <c r="C42" s="81"/>
      <c r="D42" s="81"/>
      <c r="E42" s="83">
        <f t="shared" si="0"/>
        <v>0</v>
      </c>
    </row>
    <row r="43" spans="1:5" ht="12.75">
      <c r="A43" s="67">
        <v>39</v>
      </c>
      <c r="B43" s="81"/>
      <c r="C43" s="81"/>
      <c r="D43" s="81"/>
      <c r="E43" s="83">
        <f t="shared" si="0"/>
        <v>0</v>
      </c>
    </row>
    <row r="44" spans="1:5" ht="12.75">
      <c r="A44" s="67">
        <v>40</v>
      </c>
      <c r="B44" s="81"/>
      <c r="C44" s="81"/>
      <c r="D44" s="81"/>
      <c r="E44" s="83">
        <f t="shared" si="0"/>
        <v>0</v>
      </c>
    </row>
    <row r="45" spans="1:5" ht="12.75">
      <c r="A45" s="67">
        <v>41</v>
      </c>
      <c r="B45" s="81"/>
      <c r="C45" s="81"/>
      <c r="D45" s="81"/>
      <c r="E45" s="83">
        <f t="shared" si="0"/>
        <v>0</v>
      </c>
    </row>
    <row r="46" spans="1:5" ht="12.75">
      <c r="A46" s="67">
        <v>42</v>
      </c>
      <c r="B46" s="81"/>
      <c r="C46" s="81"/>
      <c r="D46" s="81"/>
      <c r="E46" s="83">
        <f t="shared" si="0"/>
        <v>0</v>
      </c>
    </row>
    <row r="47" spans="1:5" ht="12.75">
      <c r="A47" s="67">
        <v>43</v>
      </c>
      <c r="B47" s="81"/>
      <c r="C47" s="81"/>
      <c r="D47" s="81"/>
      <c r="E47" s="83">
        <f t="shared" si="0"/>
        <v>0</v>
      </c>
    </row>
    <row r="48" spans="1:5" ht="12.75">
      <c r="A48" s="67">
        <v>44</v>
      </c>
      <c r="B48" s="81"/>
      <c r="C48" s="81"/>
      <c r="D48" s="81"/>
      <c r="E48" s="83">
        <f t="shared" si="0"/>
        <v>0</v>
      </c>
    </row>
    <row r="49" spans="1:5" ht="12.75">
      <c r="A49" s="67">
        <v>45</v>
      </c>
      <c r="B49" s="81"/>
      <c r="C49" s="81"/>
      <c r="D49" s="81"/>
      <c r="E49" s="83">
        <f t="shared" si="0"/>
        <v>0</v>
      </c>
    </row>
    <row r="50" spans="1:5" ht="12.75">
      <c r="A50" s="67">
        <v>46</v>
      </c>
      <c r="B50" s="81"/>
      <c r="C50" s="81"/>
      <c r="D50" s="81"/>
      <c r="E50" s="83">
        <f t="shared" si="0"/>
        <v>0</v>
      </c>
    </row>
    <row r="51" spans="1:5" ht="12.75">
      <c r="A51" s="67">
        <v>47</v>
      </c>
      <c r="B51" s="81"/>
      <c r="C51" s="81"/>
      <c r="D51" s="81"/>
      <c r="E51" s="83">
        <f t="shared" si="0"/>
        <v>0</v>
      </c>
    </row>
    <row r="52" spans="1:5" ht="12.75">
      <c r="A52" s="67">
        <v>48</v>
      </c>
      <c r="B52" s="81"/>
      <c r="C52" s="81"/>
      <c r="D52" s="81"/>
      <c r="E52" s="83">
        <f t="shared" si="0"/>
        <v>0</v>
      </c>
    </row>
    <row r="53" spans="1:5" ht="12.75">
      <c r="A53" s="67">
        <v>49</v>
      </c>
      <c r="B53" s="81"/>
      <c r="C53" s="81"/>
      <c r="D53" s="81"/>
      <c r="E53" s="83">
        <f t="shared" si="0"/>
        <v>0</v>
      </c>
    </row>
    <row r="54" spans="1:5" ht="12.75">
      <c r="A54" s="87">
        <v>50</v>
      </c>
      <c r="B54" s="137" t="s">
        <v>1012</v>
      </c>
      <c r="C54" s="87">
        <f>SUM(C5:C53)</f>
        <v>0</v>
      </c>
      <c r="D54" s="87">
        <f>SUM(D5:D53)</f>
        <v>0</v>
      </c>
      <c r="E54" s="90">
        <f t="shared" si="0"/>
        <v>0</v>
      </c>
    </row>
    <row r="55" spans="2:4" ht="12.75">
      <c r="B55" s="3"/>
      <c r="C55" s="3"/>
      <c r="D55" s="3"/>
    </row>
    <row r="56" spans="2:5" ht="12.75">
      <c r="B56" s="3"/>
      <c r="C56" s="3"/>
      <c r="D56" s="3"/>
      <c r="E56" s="10"/>
    </row>
    <row r="57" spans="2:5" ht="12.75">
      <c r="B57" s="3"/>
      <c r="C57" s="3"/>
      <c r="D57" s="3"/>
      <c r="E57" s="11" t="s">
        <v>467</v>
      </c>
    </row>
    <row r="58" ht="12.75">
      <c r="E58" s="7"/>
    </row>
    <row r="59" ht="12.75">
      <c r="E59" s="7"/>
    </row>
    <row r="60" ht="12.75">
      <c r="E60" s="7"/>
    </row>
  </sheetData>
  <mergeCells count="1">
    <mergeCell ref="A3:D3"/>
  </mergeCells>
  <printOptions/>
  <pageMargins left="0.85" right="0.4" top="0.5" bottom="0.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012"/>
  <dimension ref="A1:F57"/>
  <sheetViews>
    <sheetView showZeros="0" workbookViewId="0" topLeftCell="A14">
      <selection activeCell="B39" sqref="B39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967</v>
      </c>
    </row>
    <row r="2" spans="1:6" ht="12.75">
      <c r="A2" s="22"/>
      <c r="B2" s="22"/>
      <c r="C2" s="22"/>
      <c r="D2" s="22"/>
      <c r="E2" s="22"/>
      <c r="F2" s="22"/>
    </row>
    <row r="3" spans="1:5" ht="18.75">
      <c r="A3" s="407" t="s">
        <v>968</v>
      </c>
      <c r="B3" s="407"/>
      <c r="C3" s="407"/>
      <c r="D3" s="401" t="str">
        <f>CONCATENATE(Year1,"  ",TEXT(Year,"####"),"  ")</f>
        <v>Year:    </v>
      </c>
      <c r="E3" s="401"/>
    </row>
    <row r="4" spans="1:5" ht="12.75">
      <c r="A4" s="450">
        <v>1</v>
      </c>
      <c r="B4" s="347" t="s">
        <v>969</v>
      </c>
      <c r="C4" s="281"/>
      <c r="D4" s="281"/>
      <c r="E4" s="282"/>
    </row>
    <row r="5" spans="1:5" ht="9" customHeight="1">
      <c r="A5" s="451"/>
      <c r="B5" s="283"/>
      <c r="C5" s="283"/>
      <c r="D5" s="283"/>
      <c r="E5" s="64"/>
    </row>
    <row r="6" spans="1:5" ht="12.75">
      <c r="A6" s="101">
        <v>2</v>
      </c>
      <c r="B6" s="284" t="s">
        <v>970</v>
      </c>
      <c r="C6" s="42" t="s">
        <v>971</v>
      </c>
      <c r="D6" s="42"/>
      <c r="E6" s="64"/>
    </row>
    <row r="7" spans="1:5" ht="12.75">
      <c r="A7" s="101">
        <v>3</v>
      </c>
      <c r="B7" s="284" t="s">
        <v>972</v>
      </c>
      <c r="C7" s="42" t="s">
        <v>973</v>
      </c>
      <c r="D7" s="42"/>
      <c r="E7" s="64"/>
    </row>
    <row r="8" spans="1:5" ht="12.75">
      <c r="A8" s="101">
        <v>4</v>
      </c>
      <c r="B8" s="284" t="s">
        <v>974</v>
      </c>
      <c r="C8" s="284" t="s">
        <v>975</v>
      </c>
      <c r="D8" s="42"/>
      <c r="E8" s="64"/>
    </row>
    <row r="9" spans="1:5" ht="12.75">
      <c r="A9" s="348">
        <v>5</v>
      </c>
      <c r="B9" s="283"/>
      <c r="C9" s="285"/>
      <c r="D9" s="283"/>
      <c r="E9" s="150"/>
    </row>
    <row r="10" spans="1:5" ht="12" customHeight="1">
      <c r="A10" s="286"/>
      <c r="B10" s="287" t="s">
        <v>976</v>
      </c>
      <c r="C10" s="288" t="s">
        <v>965</v>
      </c>
      <c r="D10" s="288" t="s">
        <v>221</v>
      </c>
      <c r="E10" s="288" t="s">
        <v>223</v>
      </c>
    </row>
    <row r="11" spans="1:5" ht="12.75">
      <c r="A11" s="289">
        <v>6</v>
      </c>
      <c r="B11" s="290" t="s">
        <v>1013</v>
      </c>
      <c r="C11" s="291"/>
      <c r="D11" s="291"/>
      <c r="E11" s="291"/>
    </row>
    <row r="12" spans="1:5" ht="12.75">
      <c r="A12" s="101">
        <v>7</v>
      </c>
      <c r="B12" s="64" t="s">
        <v>977</v>
      </c>
      <c r="C12" s="101">
        <f>+D20</f>
        <v>0</v>
      </c>
      <c r="D12" s="101"/>
      <c r="E12" s="83">
        <f>IF(D12-C12&lt;&gt;0,(D12-C12)/ABS(C12),0)</f>
        <v>0</v>
      </c>
    </row>
    <row r="13" spans="1:5" ht="12.75">
      <c r="A13" s="101">
        <v>8</v>
      </c>
      <c r="B13" s="64" t="s">
        <v>978</v>
      </c>
      <c r="C13" s="101"/>
      <c r="D13" s="101"/>
      <c r="E13" s="83">
        <f aca="true" t="shared" si="0" ref="E13:E20">IF(D13-C13&lt;&gt;0,(D13-C13)/ABS(C13),0)</f>
        <v>0</v>
      </c>
    </row>
    <row r="14" spans="1:5" ht="12.75">
      <c r="A14" s="292">
        <v>9</v>
      </c>
      <c r="B14" s="64" t="s">
        <v>979</v>
      </c>
      <c r="C14" s="101"/>
      <c r="D14" s="101"/>
      <c r="E14" s="83">
        <f t="shared" si="0"/>
        <v>0</v>
      </c>
    </row>
    <row r="15" spans="1:5" ht="12.75">
      <c r="A15" s="101">
        <v>10</v>
      </c>
      <c r="B15" s="64" t="s">
        <v>980</v>
      </c>
      <c r="C15" s="101"/>
      <c r="D15" s="101"/>
      <c r="E15" s="83">
        <f t="shared" si="0"/>
        <v>0</v>
      </c>
    </row>
    <row r="16" spans="1:5" ht="12.75">
      <c r="A16" s="101">
        <v>11</v>
      </c>
      <c r="B16" s="64" t="s">
        <v>981</v>
      </c>
      <c r="C16" s="101"/>
      <c r="D16" s="101"/>
      <c r="E16" s="83">
        <f t="shared" si="0"/>
        <v>0</v>
      </c>
    </row>
    <row r="17" spans="1:5" ht="12.75">
      <c r="A17" s="292">
        <v>12</v>
      </c>
      <c r="B17" s="64" t="s">
        <v>982</v>
      </c>
      <c r="C17" s="101"/>
      <c r="D17" s="101"/>
      <c r="E17" s="83">
        <f t="shared" si="0"/>
        <v>0</v>
      </c>
    </row>
    <row r="18" spans="1:5" ht="12.75">
      <c r="A18" s="101">
        <v>13</v>
      </c>
      <c r="B18" s="64" t="s">
        <v>983</v>
      </c>
      <c r="C18" s="101"/>
      <c r="D18" s="101"/>
      <c r="E18" s="83">
        <f t="shared" si="0"/>
        <v>0</v>
      </c>
    </row>
    <row r="19" spans="1:5" ht="12.75">
      <c r="A19" s="101">
        <v>14</v>
      </c>
      <c r="B19" s="64" t="s">
        <v>984</v>
      </c>
      <c r="C19" s="101"/>
      <c r="D19" s="101"/>
      <c r="E19" s="83">
        <f t="shared" si="0"/>
        <v>0</v>
      </c>
    </row>
    <row r="20" spans="1:5" ht="12.75">
      <c r="A20" s="293">
        <v>15</v>
      </c>
      <c r="B20" s="150" t="s">
        <v>985</v>
      </c>
      <c r="C20" s="88">
        <f>SUM(C12:C19)</f>
        <v>0</v>
      </c>
      <c r="D20" s="88">
        <f>SUM(D12:D19)</f>
        <v>0</v>
      </c>
      <c r="E20" s="107">
        <f t="shared" si="0"/>
        <v>0</v>
      </c>
    </row>
    <row r="21" spans="1:5" ht="12.75">
      <c r="A21" s="101">
        <v>16</v>
      </c>
      <c r="B21" s="175" t="s">
        <v>1014</v>
      </c>
      <c r="C21" s="101"/>
      <c r="D21" s="101"/>
      <c r="E21" s="101"/>
    </row>
    <row r="22" spans="1:5" ht="12.75">
      <c r="A22" s="101">
        <v>17</v>
      </c>
      <c r="B22" s="64" t="s">
        <v>986</v>
      </c>
      <c r="C22" s="101">
        <f>+D28</f>
        <v>0</v>
      </c>
      <c r="D22" s="101"/>
      <c r="E22" s="83">
        <f aca="true" t="shared" si="1" ref="E22:E28">IF(D22-C22&lt;&gt;0,(D22-C22)/ABS(C22),0)</f>
        <v>0</v>
      </c>
    </row>
    <row r="23" spans="1:5" ht="12.75">
      <c r="A23" s="292">
        <v>18</v>
      </c>
      <c r="B23" s="64" t="s">
        <v>987</v>
      </c>
      <c r="C23" s="101"/>
      <c r="D23" s="101"/>
      <c r="E23" s="83">
        <f t="shared" si="1"/>
        <v>0</v>
      </c>
    </row>
    <row r="24" spans="1:5" ht="12.75">
      <c r="A24" s="101">
        <v>19</v>
      </c>
      <c r="B24" s="64" t="s">
        <v>983</v>
      </c>
      <c r="C24" s="101"/>
      <c r="D24" s="101"/>
      <c r="E24" s="83">
        <f t="shared" si="1"/>
        <v>0</v>
      </c>
    </row>
    <row r="25" spans="1:5" ht="12.75">
      <c r="A25" s="101">
        <v>20</v>
      </c>
      <c r="B25" s="64" t="s">
        <v>988</v>
      </c>
      <c r="C25" s="101"/>
      <c r="D25" s="101"/>
      <c r="E25" s="83">
        <f t="shared" si="1"/>
        <v>0</v>
      </c>
    </row>
    <row r="26" spans="1:5" ht="12.75">
      <c r="A26" s="292">
        <v>21</v>
      </c>
      <c r="B26" s="64" t="s">
        <v>980</v>
      </c>
      <c r="C26" s="101">
        <f>+C15</f>
        <v>0</v>
      </c>
      <c r="D26" s="101">
        <f>+D15</f>
        <v>0</v>
      </c>
      <c r="E26" s="83">
        <f t="shared" si="1"/>
        <v>0</v>
      </c>
    </row>
    <row r="27" spans="1:5" ht="12.75">
      <c r="A27" s="101">
        <v>22</v>
      </c>
      <c r="B27" s="64" t="s">
        <v>984</v>
      </c>
      <c r="C27" s="101">
        <f>+C19</f>
        <v>0</v>
      </c>
      <c r="D27" s="101">
        <f>+D19</f>
        <v>0</v>
      </c>
      <c r="E27" s="83">
        <f t="shared" si="1"/>
        <v>0</v>
      </c>
    </row>
    <row r="28" spans="1:5" ht="12.75">
      <c r="A28" s="105">
        <v>23</v>
      </c>
      <c r="B28" s="150" t="s">
        <v>989</v>
      </c>
      <c r="C28" s="88">
        <f>SUM(C22:C27)</f>
        <v>0</v>
      </c>
      <c r="D28" s="88">
        <f>SUM(D22:D27)</f>
        <v>0</v>
      </c>
      <c r="E28" s="107">
        <f t="shared" si="1"/>
        <v>0</v>
      </c>
    </row>
    <row r="29" spans="1:5" ht="12.75">
      <c r="A29" s="292">
        <v>24</v>
      </c>
      <c r="B29" s="175" t="s">
        <v>990</v>
      </c>
      <c r="C29" s="101">
        <f>+C28-C20</f>
        <v>0</v>
      </c>
      <c r="D29" s="101">
        <f>+D28-D20</f>
        <v>0</v>
      </c>
      <c r="E29" s="83">
        <f>IF(D29-C29&lt;&gt;0,(D29-C29)/ABS(C29),0)</f>
        <v>0</v>
      </c>
    </row>
    <row r="30" spans="1:5" ht="12.75">
      <c r="A30" s="101">
        <v>25</v>
      </c>
      <c r="B30" s="64" t="s">
        <v>991</v>
      </c>
      <c r="C30" s="101"/>
      <c r="D30" s="101"/>
      <c r="E30" s="83">
        <f>IF(D30-C30&lt;&gt;0,(D30-C30)/ABS(C30),0)</f>
        <v>0</v>
      </c>
    </row>
    <row r="31" spans="1:5" ht="12.75">
      <c r="A31" s="101">
        <v>26</v>
      </c>
      <c r="B31" s="64" t="s">
        <v>992</v>
      </c>
      <c r="C31" s="101"/>
      <c r="D31" s="101"/>
      <c r="E31" s="83">
        <f>IF(D31-C31&lt;&gt;0,(D31-C31)/ABS(C31),0)</f>
        <v>0</v>
      </c>
    </row>
    <row r="32" spans="1:5" ht="13.5" thickBot="1">
      <c r="A32" s="293">
        <v>27</v>
      </c>
      <c r="B32" s="150" t="s">
        <v>993</v>
      </c>
      <c r="C32" s="294">
        <f>SUM(C29:C31)</f>
        <v>0</v>
      </c>
      <c r="D32" s="294">
        <f>SUM(D29:D31)</f>
        <v>0</v>
      </c>
      <c r="E32" s="107">
        <f>IF(D32-C32&lt;&gt;0,(D32-C32)/ABS(C32),0)</f>
        <v>0</v>
      </c>
    </row>
    <row r="33" spans="1:5" ht="13.5" thickTop="1">
      <c r="A33" s="101">
        <v>28</v>
      </c>
      <c r="B33" s="64"/>
      <c r="C33" s="101"/>
      <c r="D33" s="101"/>
      <c r="E33" s="101"/>
    </row>
    <row r="34" spans="1:5" ht="12.75">
      <c r="A34" s="101">
        <v>29</v>
      </c>
      <c r="B34" s="175" t="s">
        <v>1015</v>
      </c>
      <c r="C34" s="101"/>
      <c r="D34" s="101"/>
      <c r="E34" s="101"/>
    </row>
    <row r="35" spans="1:5" ht="12.75">
      <c r="A35" s="292">
        <v>30</v>
      </c>
      <c r="B35" s="64" t="s">
        <v>994</v>
      </c>
      <c r="C35" s="101"/>
      <c r="D35" s="101"/>
      <c r="E35" s="83">
        <f>IF(D35-C35&lt;&gt;0,(D35-C35)/ABS(C35),0)</f>
        <v>0</v>
      </c>
    </row>
    <row r="36" spans="1:5" ht="12.75">
      <c r="A36" s="101">
        <v>31</v>
      </c>
      <c r="B36" s="64" t="s">
        <v>995</v>
      </c>
      <c r="C36" s="101"/>
      <c r="D36" s="101"/>
      <c r="E36" s="83">
        <f>IF(D36-C36&lt;&gt;0,(D36-C36)/ABS(C36),0)</f>
        <v>0</v>
      </c>
    </row>
    <row r="37" spans="1:5" ht="12.75">
      <c r="A37" s="105">
        <v>32</v>
      </c>
      <c r="B37" s="64" t="s">
        <v>996</v>
      </c>
      <c r="C37" s="101"/>
      <c r="D37" s="101"/>
      <c r="E37" s="83">
        <f>IF(D37-C37&lt;&gt;0,(D37-C37)/ABS(C37),0)</f>
        <v>0</v>
      </c>
    </row>
    <row r="38" spans="1:5" ht="12.75">
      <c r="A38" s="292">
        <v>33</v>
      </c>
      <c r="B38" s="149"/>
      <c r="C38" s="118"/>
      <c r="D38" s="118"/>
      <c r="E38" s="99"/>
    </row>
    <row r="39" spans="1:5" ht="12.75">
      <c r="A39" s="101">
        <v>34</v>
      </c>
      <c r="B39" s="175" t="s">
        <v>1016</v>
      </c>
      <c r="C39" s="101"/>
      <c r="D39" s="101"/>
      <c r="E39" s="101"/>
    </row>
    <row r="40" spans="1:5" ht="12.75">
      <c r="A40" s="101">
        <v>35</v>
      </c>
      <c r="B40" s="64" t="s">
        <v>978</v>
      </c>
      <c r="C40" s="101">
        <f>+C13</f>
        <v>0</v>
      </c>
      <c r="D40" s="101">
        <f>+D13</f>
        <v>0</v>
      </c>
      <c r="E40" s="83">
        <f aca="true" t="shared" si="2" ref="E40:E45">IF(D40-C40&lt;&gt;0,(D40-C40)/ABS(C40),0)</f>
        <v>0</v>
      </c>
    </row>
    <row r="41" spans="1:5" ht="12.75">
      <c r="A41" s="292">
        <v>36</v>
      </c>
      <c r="B41" s="64" t="s">
        <v>997</v>
      </c>
      <c r="C41" s="101">
        <f>+C14</f>
        <v>0</v>
      </c>
      <c r="D41" s="101">
        <f>+D14</f>
        <v>0</v>
      </c>
      <c r="E41" s="83">
        <f t="shared" si="2"/>
        <v>0</v>
      </c>
    </row>
    <row r="42" spans="1:5" ht="12.75">
      <c r="A42" s="101">
        <v>37</v>
      </c>
      <c r="B42" s="64" t="s">
        <v>995</v>
      </c>
      <c r="C42" s="101">
        <f>+C36*C22</f>
        <v>0</v>
      </c>
      <c r="D42" s="101">
        <f>+D36*D22</f>
        <v>0</v>
      </c>
      <c r="E42" s="83">
        <f t="shared" si="2"/>
        <v>0</v>
      </c>
    </row>
    <row r="43" spans="1:5" ht="12.75">
      <c r="A43" s="101">
        <v>38</v>
      </c>
      <c r="B43" s="64" t="s">
        <v>998</v>
      </c>
      <c r="C43" s="101"/>
      <c r="D43" s="101"/>
      <c r="E43" s="83">
        <f t="shared" si="2"/>
        <v>0</v>
      </c>
    </row>
    <row r="44" spans="1:5" ht="12.75">
      <c r="A44" s="292">
        <v>39</v>
      </c>
      <c r="B44" s="64" t="s">
        <v>999</v>
      </c>
      <c r="C44" s="101"/>
      <c r="D44" s="101"/>
      <c r="E44" s="83">
        <f t="shared" si="2"/>
        <v>0</v>
      </c>
    </row>
    <row r="45" spans="1:5" ht="13.5" thickBot="1">
      <c r="A45" s="105">
        <v>40</v>
      </c>
      <c r="B45" s="150" t="s">
        <v>1000</v>
      </c>
      <c r="C45" s="294">
        <f>SUM(C40:C44)</f>
        <v>0</v>
      </c>
      <c r="D45" s="294">
        <f>SUM(D40:D44)</f>
        <v>0</v>
      </c>
      <c r="E45" s="107">
        <f t="shared" si="2"/>
        <v>0</v>
      </c>
    </row>
    <row r="46" spans="1:5" ht="13.5" thickTop="1">
      <c r="A46" s="101">
        <v>41</v>
      </c>
      <c r="B46" s="64"/>
      <c r="C46" s="101"/>
      <c r="D46" s="101"/>
      <c r="E46" s="83"/>
    </row>
    <row r="47" spans="1:5" ht="12.75">
      <c r="A47" s="292">
        <v>42</v>
      </c>
      <c r="B47" s="128" t="s">
        <v>468</v>
      </c>
      <c r="C47" s="82"/>
      <c r="D47" s="82"/>
      <c r="E47" s="83"/>
    </row>
    <row r="48" spans="1:5" ht="12.75">
      <c r="A48" s="101">
        <v>43</v>
      </c>
      <c r="B48" s="122" t="s">
        <v>469</v>
      </c>
      <c r="C48" s="82"/>
      <c r="D48" s="82"/>
      <c r="E48" s="83">
        <f>IF(D48-C48&lt;&gt;0,(D48-C48)/ABS(C48),0)</f>
        <v>0</v>
      </c>
    </row>
    <row r="49" spans="1:5" ht="12.75">
      <c r="A49" s="101">
        <v>44</v>
      </c>
      <c r="B49" s="122" t="s">
        <v>470</v>
      </c>
      <c r="C49" s="82"/>
      <c r="D49" s="82"/>
      <c r="E49" s="83">
        <f>IF(D49-C49&lt;&gt;0,(D49-C49)/ABS(C49),0)</f>
        <v>0</v>
      </c>
    </row>
    <row r="50" spans="1:5" ht="12.75">
      <c r="A50" s="293">
        <v>45</v>
      </c>
      <c r="B50" s="125" t="s">
        <v>471</v>
      </c>
      <c r="C50" s="133"/>
      <c r="D50" s="133"/>
      <c r="E50" s="107">
        <f>IF(D50-C50&lt;&gt;0,(D50-C50)/ABS(C50),0)</f>
        <v>0</v>
      </c>
    </row>
    <row r="51" spans="1:5" ht="12.75">
      <c r="A51" s="101">
        <v>46</v>
      </c>
      <c r="B51" s="128" t="s">
        <v>472</v>
      </c>
      <c r="C51" s="82"/>
      <c r="D51" s="82"/>
      <c r="E51" s="83"/>
    </row>
    <row r="52" spans="1:5" ht="12.75">
      <c r="A52" s="101">
        <v>47</v>
      </c>
      <c r="B52" s="122" t="s">
        <v>473</v>
      </c>
      <c r="C52" s="82"/>
      <c r="D52" s="82"/>
      <c r="E52" s="83">
        <f>IF(D52-C52&lt;&gt;0,(D52-C52)/ABS(C52),0)</f>
        <v>0</v>
      </c>
    </row>
    <row r="53" spans="1:5" ht="12.75">
      <c r="A53" s="292">
        <v>48</v>
      </c>
      <c r="B53" s="122" t="s">
        <v>474</v>
      </c>
      <c r="C53" s="82"/>
      <c r="D53" s="82"/>
      <c r="E53" s="83">
        <f>IF(D53-C53&lt;&gt;0,(D53-C53)/ABS(C53),0)</f>
        <v>0</v>
      </c>
    </row>
    <row r="54" spans="1:5" ht="12.75">
      <c r="A54" s="101">
        <v>49</v>
      </c>
      <c r="B54" s="122" t="s">
        <v>475</v>
      </c>
      <c r="C54" s="82"/>
      <c r="D54" s="82"/>
      <c r="E54" s="83">
        <f>IF(D54-C54&lt;&gt;0,(D54-C54)/ABS(C54),0)</f>
        <v>0</v>
      </c>
    </row>
    <row r="55" spans="1:5" ht="12.75">
      <c r="A55" s="101">
        <v>50</v>
      </c>
      <c r="B55" s="122" t="s">
        <v>476</v>
      </c>
      <c r="C55" s="101"/>
      <c r="D55" s="101"/>
      <c r="E55" s="83">
        <f>IF(D55-C55&lt;&gt;0,(D55-C55)/ABS(C55),0)</f>
        <v>0</v>
      </c>
    </row>
    <row r="56" spans="1:5" ht="12.75">
      <c r="A56" s="293">
        <v>51</v>
      </c>
      <c r="B56" s="125" t="s">
        <v>477</v>
      </c>
      <c r="C56" s="133"/>
      <c r="D56" s="133"/>
      <c r="E56" s="107">
        <f>IF(D56-C56&lt;&gt;0,(D56-C56)/ABS(C56),0)</f>
        <v>0</v>
      </c>
    </row>
    <row r="57" ht="12.75">
      <c r="E57" s="114" t="s">
        <v>478</v>
      </c>
    </row>
  </sheetData>
  <mergeCells count="3">
    <mergeCell ref="D3:E3"/>
    <mergeCell ref="A3:C3"/>
    <mergeCell ref="A4:A5"/>
  </mergeCells>
  <printOptions/>
  <pageMargins left="0.85" right="0.4" top="0.5" bottom="0.5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013"/>
  <dimension ref="A1:F12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" customHeight="1">
      <c r="A1" s="18" t="str">
        <f>CONCATENATE(Co,"  ",Company)</f>
        <v>Company Name:    </v>
      </c>
      <c r="B1" s="59"/>
      <c r="C1" s="59"/>
      <c r="D1" s="59"/>
      <c r="E1" s="21" t="s">
        <v>131</v>
      </c>
    </row>
    <row r="2" spans="1:6" ht="12" customHeight="1">
      <c r="A2" s="22"/>
      <c r="B2" s="22"/>
      <c r="C2" s="22"/>
      <c r="D2" s="22"/>
      <c r="E2" s="22" t="s">
        <v>1010</v>
      </c>
      <c r="F2" s="22"/>
    </row>
    <row r="3" spans="1:5" ht="15" customHeight="1">
      <c r="A3" s="453" t="s">
        <v>1001</v>
      </c>
      <c r="B3" s="453"/>
      <c r="C3" s="453"/>
      <c r="D3" s="454" t="str">
        <f>CONCATENATE(Year1,"  ",TEXT(Year,"####"),"  ")</f>
        <v>Year:    </v>
      </c>
      <c r="E3" s="454"/>
    </row>
    <row r="4" spans="1:5" ht="12" customHeight="1">
      <c r="A4" s="295"/>
      <c r="B4" s="296" t="s">
        <v>976</v>
      </c>
      <c r="C4" s="288" t="s">
        <v>965</v>
      </c>
      <c r="D4" s="288" t="s">
        <v>221</v>
      </c>
      <c r="E4" s="288" t="s">
        <v>223</v>
      </c>
    </row>
    <row r="5" spans="1:5" ht="12" customHeight="1">
      <c r="A5" s="118">
        <v>1</v>
      </c>
      <c r="B5" s="297" t="s">
        <v>1002</v>
      </c>
      <c r="C5" s="298"/>
      <c r="D5" s="299"/>
      <c r="E5" s="300"/>
    </row>
    <row r="6" spans="1:5" ht="12" customHeight="1">
      <c r="A6" s="101">
        <v>2</v>
      </c>
      <c r="B6" s="78" t="s">
        <v>1003</v>
      </c>
      <c r="C6" s="301"/>
      <c r="D6" s="302"/>
      <c r="E6" s="303"/>
    </row>
    <row r="7" spans="1:5" ht="12" customHeight="1">
      <c r="A7" s="101">
        <v>3</v>
      </c>
      <c r="B7" s="78" t="s">
        <v>1004</v>
      </c>
      <c r="C7" s="301"/>
      <c r="D7" s="302"/>
      <c r="E7" s="303"/>
    </row>
    <row r="8" spans="1:5" ht="12" customHeight="1">
      <c r="A8" s="101">
        <v>4</v>
      </c>
      <c r="B8" s="78" t="s">
        <v>1005</v>
      </c>
      <c r="C8" s="304"/>
      <c r="D8" s="305"/>
      <c r="E8" s="306"/>
    </row>
    <row r="9" spans="1:5" ht="12" customHeight="1">
      <c r="A9" s="105">
        <v>5</v>
      </c>
      <c r="B9" s="147" t="s">
        <v>1006</v>
      </c>
      <c r="C9" s="88"/>
      <c r="D9" s="88"/>
      <c r="E9" s="307">
        <f>IF(D9-C9&lt;&gt;0,(D9-C9)/ABS(C9),0)</f>
        <v>0</v>
      </c>
    </row>
    <row r="10" spans="1:5" ht="12" customHeight="1">
      <c r="A10" s="101">
        <v>6</v>
      </c>
      <c r="B10" s="308" t="s">
        <v>1015</v>
      </c>
      <c r="C10" s="101"/>
      <c r="D10" s="101"/>
      <c r="E10" s="101"/>
    </row>
    <row r="11" spans="1:5" ht="12" customHeight="1">
      <c r="A11" s="101">
        <v>7</v>
      </c>
      <c r="B11" s="101" t="s">
        <v>994</v>
      </c>
      <c r="C11" s="101"/>
      <c r="D11" s="101"/>
      <c r="E11" s="83">
        <f>IF(D11-C11&lt;&gt;0,(D11-C11)/ABS(C11),0)</f>
        <v>0</v>
      </c>
    </row>
    <row r="12" spans="1:5" ht="12" customHeight="1">
      <c r="A12" s="101">
        <v>8</v>
      </c>
      <c r="B12" s="101" t="s">
        <v>995</v>
      </c>
      <c r="C12" s="101"/>
      <c r="D12" s="101"/>
      <c r="E12" s="83">
        <f>IF(D12-C12&lt;&gt;0,(D12-C12)/ABS(C12),0)</f>
        <v>0</v>
      </c>
    </row>
    <row r="13" spans="1:5" ht="12" customHeight="1">
      <c r="A13" s="101">
        <v>9</v>
      </c>
      <c r="B13" s="101" t="s">
        <v>489</v>
      </c>
      <c r="C13" s="101"/>
      <c r="D13" s="101"/>
      <c r="E13" s="83">
        <f>IF(D13-C13&lt;&gt;0,(D13-C13)/ABS(C13),0)</f>
        <v>0</v>
      </c>
    </row>
    <row r="14" spans="1:5" ht="12" customHeight="1">
      <c r="A14" s="101">
        <v>10</v>
      </c>
      <c r="B14" s="101" t="s">
        <v>490</v>
      </c>
      <c r="C14" s="101"/>
      <c r="D14" s="101"/>
      <c r="E14" s="83">
        <f>IF(D14-C14&lt;&gt;0,(D14-C14)/ABS(C14),0)</f>
        <v>0</v>
      </c>
    </row>
    <row r="15" spans="1:5" ht="12" customHeight="1">
      <c r="A15" s="101">
        <v>11</v>
      </c>
      <c r="B15" s="101" t="s">
        <v>996</v>
      </c>
      <c r="C15" s="101"/>
      <c r="D15" s="101"/>
      <c r="E15" s="83">
        <f>IF(D15-C15&lt;&gt;0,(D15-C15)/ABS(C15),0)</f>
        <v>0</v>
      </c>
    </row>
    <row r="16" spans="1:5" ht="12" customHeight="1">
      <c r="A16" s="118">
        <v>12</v>
      </c>
      <c r="B16" s="309" t="s">
        <v>1007</v>
      </c>
      <c r="C16" s="115"/>
      <c r="D16" s="115"/>
      <c r="E16" s="149"/>
    </row>
    <row r="17" spans="1:5" ht="12" customHeight="1">
      <c r="A17" s="101">
        <v>13</v>
      </c>
      <c r="B17" s="310"/>
      <c r="C17" s="42"/>
      <c r="D17" s="42"/>
      <c r="E17" s="64"/>
    </row>
    <row r="18" spans="1:5" ht="12" customHeight="1">
      <c r="A18" s="105">
        <v>14</v>
      </c>
      <c r="B18" s="310"/>
      <c r="C18" s="42"/>
      <c r="D18" s="42"/>
      <c r="E18" s="64"/>
    </row>
    <row r="19" spans="1:5" ht="12" customHeight="1">
      <c r="A19" s="101">
        <v>15</v>
      </c>
      <c r="B19" s="297" t="s">
        <v>1008</v>
      </c>
      <c r="C19" s="115"/>
      <c r="D19" s="115"/>
      <c r="E19" s="149"/>
    </row>
    <row r="20" spans="1:5" ht="12" customHeight="1">
      <c r="A20" s="101">
        <v>16</v>
      </c>
      <c r="B20" s="147"/>
      <c r="C20" s="283"/>
      <c r="D20" s="283"/>
      <c r="E20" s="150"/>
    </row>
    <row r="21" spans="1:5" s="316" customFormat="1" ht="12" customHeight="1">
      <c r="A21" s="311">
        <v>17</v>
      </c>
      <c r="B21" s="312" t="s">
        <v>1009</v>
      </c>
      <c r="C21" s="313"/>
      <c r="D21" s="314"/>
      <c r="E21" s="315"/>
    </row>
    <row r="22" spans="1:5" ht="12" customHeight="1">
      <c r="A22" s="101">
        <v>18</v>
      </c>
      <c r="B22" s="317" t="s">
        <v>1013</v>
      </c>
      <c r="C22" s="291"/>
      <c r="D22" s="291"/>
      <c r="E22" s="291"/>
    </row>
    <row r="23" spans="1:5" ht="12" customHeight="1">
      <c r="A23" s="101">
        <v>19</v>
      </c>
      <c r="B23" s="101" t="s">
        <v>977</v>
      </c>
      <c r="C23" s="101">
        <f>+D31</f>
        <v>0</v>
      </c>
      <c r="D23" s="101"/>
      <c r="E23" s="83">
        <f>IF(D23-C23&lt;&gt;0,(D23-C23)/ABS(C23),0)</f>
        <v>0</v>
      </c>
    </row>
    <row r="24" spans="1:5" ht="12" customHeight="1">
      <c r="A24" s="101">
        <v>20</v>
      </c>
      <c r="B24" s="101" t="s">
        <v>978</v>
      </c>
      <c r="C24" s="101"/>
      <c r="D24" s="101"/>
      <c r="E24" s="83">
        <f aca="true" t="shared" si="0" ref="E24:E31">IF(D24-C24&lt;&gt;0,(D24-C24)/ABS(C24),0)</f>
        <v>0</v>
      </c>
    </row>
    <row r="25" spans="1:5" ht="12" customHeight="1">
      <c r="A25" s="101">
        <v>21</v>
      </c>
      <c r="B25" s="101" t="s">
        <v>979</v>
      </c>
      <c r="C25" s="101"/>
      <c r="D25" s="101"/>
      <c r="E25" s="83">
        <f t="shared" si="0"/>
        <v>0</v>
      </c>
    </row>
    <row r="26" spans="1:5" ht="12" customHeight="1">
      <c r="A26" s="101">
        <v>22</v>
      </c>
      <c r="B26" s="101" t="s">
        <v>980</v>
      </c>
      <c r="C26" s="101"/>
      <c r="D26" s="101"/>
      <c r="E26" s="83">
        <f t="shared" si="0"/>
        <v>0</v>
      </c>
    </row>
    <row r="27" spans="1:5" ht="12" customHeight="1">
      <c r="A27" s="101">
        <v>23</v>
      </c>
      <c r="B27" s="101" t="s">
        <v>981</v>
      </c>
      <c r="C27" s="101"/>
      <c r="D27" s="101"/>
      <c r="E27" s="83">
        <f t="shared" si="0"/>
        <v>0</v>
      </c>
    </row>
    <row r="28" spans="1:5" ht="12" customHeight="1">
      <c r="A28" s="101">
        <v>24</v>
      </c>
      <c r="B28" s="101" t="s">
        <v>982</v>
      </c>
      <c r="C28" s="101"/>
      <c r="D28" s="101"/>
      <c r="E28" s="83">
        <f t="shared" si="0"/>
        <v>0</v>
      </c>
    </row>
    <row r="29" spans="1:5" ht="12" customHeight="1">
      <c r="A29" s="101">
        <v>25</v>
      </c>
      <c r="B29" s="101" t="s">
        <v>983</v>
      </c>
      <c r="C29" s="101"/>
      <c r="D29" s="101"/>
      <c r="E29" s="83">
        <f t="shared" si="0"/>
        <v>0</v>
      </c>
    </row>
    <row r="30" spans="1:5" ht="12" customHeight="1">
      <c r="A30" s="101">
        <v>26</v>
      </c>
      <c r="B30" s="101" t="s">
        <v>984</v>
      </c>
      <c r="C30" s="101"/>
      <c r="D30" s="101"/>
      <c r="E30" s="83">
        <f t="shared" si="0"/>
        <v>0</v>
      </c>
    </row>
    <row r="31" spans="1:5" ht="12" customHeight="1">
      <c r="A31" s="105">
        <v>27</v>
      </c>
      <c r="B31" s="105" t="s">
        <v>985</v>
      </c>
      <c r="C31" s="88">
        <f>SUM(C23:C30)</f>
        <v>0</v>
      </c>
      <c r="D31" s="88">
        <f>SUM(D23:D30)</f>
        <v>0</v>
      </c>
      <c r="E31" s="107">
        <f t="shared" si="0"/>
        <v>0</v>
      </c>
    </row>
    <row r="32" spans="1:5" ht="12" customHeight="1">
      <c r="A32" s="101">
        <v>28</v>
      </c>
      <c r="B32" s="308" t="s">
        <v>1014</v>
      </c>
      <c r="C32" s="101"/>
      <c r="D32" s="101"/>
      <c r="E32" s="101"/>
    </row>
    <row r="33" spans="1:5" ht="12" customHeight="1">
      <c r="A33" s="101">
        <v>29</v>
      </c>
      <c r="B33" s="101" t="s">
        <v>986</v>
      </c>
      <c r="C33" s="101">
        <f>+D39</f>
        <v>0</v>
      </c>
      <c r="D33" s="101"/>
      <c r="E33" s="83">
        <f aca="true" t="shared" si="1" ref="E33:E43">IF(D33-C33&lt;&gt;0,(D33-C33)/ABS(C33),0)</f>
        <v>0</v>
      </c>
    </row>
    <row r="34" spans="1:5" ht="12" customHeight="1">
      <c r="A34" s="101">
        <v>30</v>
      </c>
      <c r="B34" s="101" t="s">
        <v>987</v>
      </c>
      <c r="C34" s="101"/>
      <c r="D34" s="101"/>
      <c r="E34" s="83">
        <f t="shared" si="1"/>
        <v>0</v>
      </c>
    </row>
    <row r="35" spans="1:5" ht="12" customHeight="1">
      <c r="A35" s="101">
        <v>31</v>
      </c>
      <c r="B35" s="101" t="s">
        <v>983</v>
      </c>
      <c r="C35" s="101"/>
      <c r="D35" s="101"/>
      <c r="E35" s="83">
        <f t="shared" si="1"/>
        <v>0</v>
      </c>
    </row>
    <row r="36" spans="1:5" ht="12" customHeight="1">
      <c r="A36" s="101">
        <v>32</v>
      </c>
      <c r="B36" s="101" t="s">
        <v>988</v>
      </c>
      <c r="C36" s="101"/>
      <c r="D36" s="101"/>
      <c r="E36" s="83">
        <f t="shared" si="1"/>
        <v>0</v>
      </c>
    </row>
    <row r="37" spans="1:5" ht="12" customHeight="1">
      <c r="A37" s="101">
        <v>33</v>
      </c>
      <c r="B37" s="101" t="s">
        <v>980</v>
      </c>
      <c r="C37" s="101">
        <f>+C26</f>
        <v>0</v>
      </c>
      <c r="D37" s="101">
        <f>+D26</f>
        <v>0</v>
      </c>
      <c r="E37" s="83">
        <f t="shared" si="1"/>
        <v>0</v>
      </c>
    </row>
    <row r="38" spans="1:5" ht="12" customHeight="1">
      <c r="A38" s="101">
        <v>34</v>
      </c>
      <c r="B38" s="101" t="s">
        <v>984</v>
      </c>
      <c r="C38" s="101">
        <f>+C30</f>
        <v>0</v>
      </c>
      <c r="D38" s="101">
        <f>+D30</f>
        <v>0</v>
      </c>
      <c r="E38" s="83">
        <f t="shared" si="1"/>
        <v>0</v>
      </c>
    </row>
    <row r="39" spans="1:5" ht="12" customHeight="1">
      <c r="A39" s="105">
        <v>35</v>
      </c>
      <c r="B39" s="105" t="s">
        <v>989</v>
      </c>
      <c r="C39" s="88">
        <f>SUM(C33:C38)</f>
        <v>0</v>
      </c>
      <c r="D39" s="88">
        <f>SUM(D33:D38)</f>
        <v>0</v>
      </c>
      <c r="E39" s="107">
        <f t="shared" si="1"/>
        <v>0</v>
      </c>
    </row>
    <row r="40" spans="1:5" ht="12" customHeight="1">
      <c r="A40" s="101">
        <v>36</v>
      </c>
      <c r="B40" s="308" t="s">
        <v>990</v>
      </c>
      <c r="C40" s="101">
        <f>+C39-C31</f>
        <v>0</v>
      </c>
      <c r="D40" s="101">
        <f>+D39-D31</f>
        <v>0</v>
      </c>
      <c r="E40" s="83">
        <f t="shared" si="1"/>
        <v>0</v>
      </c>
    </row>
    <row r="41" spans="1:5" ht="12" customHeight="1">
      <c r="A41" s="101">
        <v>37</v>
      </c>
      <c r="B41" s="101" t="s">
        <v>991</v>
      </c>
      <c r="C41" s="101"/>
      <c r="D41" s="101"/>
      <c r="E41" s="83">
        <f t="shared" si="1"/>
        <v>0</v>
      </c>
    </row>
    <row r="42" spans="1:5" ht="12" customHeight="1">
      <c r="A42" s="101">
        <v>38</v>
      </c>
      <c r="B42" s="101" t="s">
        <v>992</v>
      </c>
      <c r="C42" s="101"/>
      <c r="D42" s="101"/>
      <c r="E42" s="83">
        <f t="shared" si="1"/>
        <v>0</v>
      </c>
    </row>
    <row r="43" spans="1:5" ht="12" customHeight="1" thickBot="1">
      <c r="A43" s="105">
        <v>39</v>
      </c>
      <c r="B43" s="105" t="s">
        <v>993</v>
      </c>
      <c r="C43" s="294">
        <f>SUM(C40:C42)</f>
        <v>0</v>
      </c>
      <c r="D43" s="294">
        <f>SUM(D40:D42)</f>
        <v>0</v>
      </c>
      <c r="E43" s="107">
        <f t="shared" si="1"/>
        <v>0</v>
      </c>
    </row>
    <row r="44" spans="1:5" ht="12" customHeight="1" thickTop="1">
      <c r="A44" s="101">
        <v>40</v>
      </c>
      <c r="B44" s="317" t="s">
        <v>1016</v>
      </c>
      <c r="C44" s="118"/>
      <c r="D44" s="118"/>
      <c r="E44" s="118"/>
    </row>
    <row r="45" spans="1:5" ht="12" customHeight="1">
      <c r="A45" s="101">
        <v>41</v>
      </c>
      <c r="B45" s="101" t="s">
        <v>978</v>
      </c>
      <c r="C45" s="101">
        <f>+C24</f>
        <v>0</v>
      </c>
      <c r="D45" s="101">
        <f>+D24</f>
        <v>0</v>
      </c>
      <c r="E45" s="83">
        <f aca="true" t="shared" si="2" ref="E45:E50">IF(D45-C45&lt;&gt;0,(D45-C45)/ABS(C45),0)</f>
        <v>0</v>
      </c>
    </row>
    <row r="46" spans="1:5" ht="12" customHeight="1">
      <c r="A46" s="101">
        <v>42</v>
      </c>
      <c r="B46" s="101" t="s">
        <v>997</v>
      </c>
      <c r="C46" s="101">
        <f>+C25</f>
        <v>0</v>
      </c>
      <c r="D46" s="101">
        <f>+D25</f>
        <v>0</v>
      </c>
      <c r="E46" s="83">
        <f t="shared" si="2"/>
        <v>0</v>
      </c>
    </row>
    <row r="47" spans="1:5" ht="12" customHeight="1">
      <c r="A47" s="101">
        <v>43</v>
      </c>
      <c r="B47" s="101" t="s">
        <v>995</v>
      </c>
      <c r="C47" s="101">
        <f>+C12*C33</f>
        <v>0</v>
      </c>
      <c r="D47" s="101">
        <f>+D12*D33</f>
        <v>0</v>
      </c>
      <c r="E47" s="83">
        <f t="shared" si="2"/>
        <v>0</v>
      </c>
    </row>
    <row r="48" spans="1:5" ht="12" customHeight="1">
      <c r="A48" s="101">
        <v>44</v>
      </c>
      <c r="B48" s="101" t="s">
        <v>998</v>
      </c>
      <c r="C48" s="101"/>
      <c r="D48" s="101"/>
      <c r="E48" s="83">
        <f t="shared" si="2"/>
        <v>0</v>
      </c>
    </row>
    <row r="49" spans="1:5" ht="12" customHeight="1">
      <c r="A49" s="101">
        <v>45</v>
      </c>
      <c r="B49" s="101" t="s">
        <v>999</v>
      </c>
      <c r="C49" s="101"/>
      <c r="D49" s="101"/>
      <c r="E49" s="83">
        <f t="shared" si="2"/>
        <v>0</v>
      </c>
    </row>
    <row r="50" spans="1:5" ht="12" customHeight="1" thickBot="1">
      <c r="A50" s="105">
        <v>46</v>
      </c>
      <c r="B50" s="105" t="s">
        <v>1000</v>
      </c>
      <c r="C50" s="294">
        <f>SUM(C45:C49)</f>
        <v>0</v>
      </c>
      <c r="D50" s="294">
        <f>SUM(D45:D49)</f>
        <v>0</v>
      </c>
      <c r="E50" s="107">
        <f t="shared" si="2"/>
        <v>0</v>
      </c>
    </row>
    <row r="51" spans="1:5" ht="12" customHeight="1" thickTop="1">
      <c r="A51" s="101">
        <v>47</v>
      </c>
      <c r="B51" s="308" t="s">
        <v>0</v>
      </c>
      <c r="C51" s="101"/>
      <c r="D51" s="101"/>
      <c r="E51" s="83"/>
    </row>
    <row r="52" spans="1:5" ht="12" customHeight="1">
      <c r="A52" s="101">
        <v>48</v>
      </c>
      <c r="B52" s="101" t="s">
        <v>1</v>
      </c>
      <c r="C52" s="101"/>
      <c r="D52" s="101"/>
      <c r="E52" s="83">
        <f aca="true" t="shared" si="3" ref="E52:E59">IF(D52-C52&lt;&gt;0,(D52-C52)/ABS(C52),0)</f>
        <v>0</v>
      </c>
    </row>
    <row r="53" spans="1:5" ht="12" customHeight="1">
      <c r="A53" s="101">
        <v>49</v>
      </c>
      <c r="B53" s="101" t="s">
        <v>2</v>
      </c>
      <c r="C53" s="101"/>
      <c r="D53" s="101"/>
      <c r="E53" s="83">
        <f t="shared" si="3"/>
        <v>0</v>
      </c>
    </row>
    <row r="54" spans="1:5" ht="12" customHeight="1">
      <c r="A54" s="101">
        <v>50</v>
      </c>
      <c r="B54" s="101" t="s">
        <v>3</v>
      </c>
      <c r="C54" s="101"/>
      <c r="D54" s="101"/>
      <c r="E54" s="83">
        <f t="shared" si="3"/>
        <v>0</v>
      </c>
    </row>
    <row r="55" spans="1:5" ht="12" customHeight="1">
      <c r="A55" s="101">
        <v>51</v>
      </c>
      <c r="B55" s="138" t="s">
        <v>13</v>
      </c>
      <c r="C55" s="241">
        <f>SUM(C52:C54)</f>
        <v>0</v>
      </c>
      <c r="D55" s="241">
        <f>SUM(D52:D54)</f>
        <v>0</v>
      </c>
      <c r="E55" s="83">
        <f t="shared" si="3"/>
        <v>0</v>
      </c>
    </row>
    <row r="56" spans="1:5" ht="12" customHeight="1">
      <c r="A56" s="101">
        <v>52</v>
      </c>
      <c r="B56" s="100" t="s">
        <v>4</v>
      </c>
      <c r="C56" s="82"/>
      <c r="D56" s="82"/>
      <c r="E56" s="83">
        <f t="shared" si="3"/>
        <v>0</v>
      </c>
    </row>
    <row r="57" spans="1:5" ht="12" customHeight="1">
      <c r="A57" s="101">
        <v>53</v>
      </c>
      <c r="B57" s="100" t="s">
        <v>5</v>
      </c>
      <c r="C57" s="82"/>
      <c r="D57" s="82"/>
      <c r="E57" s="83">
        <f t="shared" si="3"/>
        <v>0</v>
      </c>
    </row>
    <row r="58" spans="1:5" ht="12" customHeight="1">
      <c r="A58" s="101">
        <v>54</v>
      </c>
      <c r="B58" s="100" t="s">
        <v>6</v>
      </c>
      <c r="C58" s="82"/>
      <c r="D58" s="82"/>
      <c r="E58" s="83">
        <f t="shared" si="3"/>
        <v>0</v>
      </c>
    </row>
    <row r="59" spans="1:5" ht="12" customHeight="1">
      <c r="A59" s="105">
        <v>55</v>
      </c>
      <c r="B59" s="104" t="s">
        <v>7</v>
      </c>
      <c r="C59" s="241">
        <f>SUM(C56:C58)</f>
        <v>0</v>
      </c>
      <c r="D59" s="241">
        <f>SUM(D56:D58)</f>
        <v>0</v>
      </c>
      <c r="E59" s="107">
        <f t="shared" si="3"/>
        <v>0</v>
      </c>
    </row>
    <row r="60" spans="1:5" ht="12" customHeight="1">
      <c r="A60" s="42"/>
      <c r="B60" s="42"/>
      <c r="C60" s="42"/>
      <c r="D60" s="42"/>
      <c r="E60" s="318" t="s">
        <v>491</v>
      </c>
    </row>
    <row r="61" spans="1:5" s="316" customFormat="1" ht="12" customHeight="1">
      <c r="A61" s="319" t="str">
        <f>CONCATENATE(Co,"  ",Company)</f>
        <v>Company Name:    </v>
      </c>
      <c r="B61" s="320"/>
      <c r="C61" s="320"/>
      <c r="D61" s="320"/>
      <c r="E61" s="321" t="s">
        <v>131</v>
      </c>
    </row>
    <row r="62" spans="1:5" s="316" customFormat="1" ht="12" customHeight="1">
      <c r="A62" s="322"/>
      <c r="B62" s="322"/>
      <c r="C62" s="322"/>
      <c r="D62" s="322"/>
      <c r="E62" s="322" t="s">
        <v>132</v>
      </c>
    </row>
    <row r="63" spans="1:5" s="316" customFormat="1" ht="15" customHeight="1">
      <c r="A63" s="452" t="s">
        <v>8</v>
      </c>
      <c r="B63" s="452"/>
      <c r="C63" s="452"/>
      <c r="D63" s="455" t="str">
        <f>CONCATENATE(Year1,"  ",TEXT(Year,"####"),"  ")</f>
        <v>Year:    </v>
      </c>
      <c r="E63" s="455"/>
    </row>
    <row r="64" spans="1:5" s="316" customFormat="1" ht="12" customHeight="1">
      <c r="A64" s="323"/>
      <c r="B64" s="324" t="s">
        <v>976</v>
      </c>
      <c r="C64" s="325" t="s">
        <v>965</v>
      </c>
      <c r="D64" s="325" t="s">
        <v>221</v>
      </c>
      <c r="E64" s="325" t="s">
        <v>223</v>
      </c>
    </row>
    <row r="65" spans="1:5" s="316" customFormat="1" ht="12" customHeight="1">
      <c r="A65" s="326">
        <v>1</v>
      </c>
      <c r="B65" s="327" t="s">
        <v>472</v>
      </c>
      <c r="C65" s="328"/>
      <c r="D65" s="328"/>
      <c r="E65" s="329"/>
    </row>
    <row r="66" spans="1:5" s="316" customFormat="1" ht="12" customHeight="1">
      <c r="A66" s="330">
        <v>2</v>
      </c>
      <c r="B66" s="331" t="s">
        <v>473</v>
      </c>
      <c r="C66" s="328"/>
      <c r="D66" s="328"/>
      <c r="E66" s="329">
        <f>IF(D66-C66&lt;&gt;0,(D66-C66)/ABS(C66),0)</f>
        <v>0</v>
      </c>
    </row>
    <row r="67" spans="1:5" s="316" customFormat="1" ht="12" customHeight="1">
      <c r="A67" s="326">
        <v>3</v>
      </c>
      <c r="B67" s="331" t="s">
        <v>474</v>
      </c>
      <c r="C67" s="328"/>
      <c r="D67" s="328"/>
      <c r="E67" s="329">
        <f>IF(D67-C67&lt;&gt;0,(D67-C67)/ABS(C67),0)</f>
        <v>0</v>
      </c>
    </row>
    <row r="68" spans="1:5" s="316" customFormat="1" ht="12" customHeight="1">
      <c r="A68" s="326">
        <v>4</v>
      </c>
      <c r="B68" s="331" t="s">
        <v>475</v>
      </c>
      <c r="C68" s="328"/>
      <c r="D68" s="328"/>
      <c r="E68" s="329">
        <f>IF(D68-C68&lt;&gt;0,(D68-C68)/ABS(C68),0)</f>
        <v>0</v>
      </c>
    </row>
    <row r="69" spans="1:5" s="316" customFormat="1" ht="12" customHeight="1">
      <c r="A69" s="330">
        <v>5</v>
      </c>
      <c r="B69" s="331" t="s">
        <v>476</v>
      </c>
      <c r="C69" s="326"/>
      <c r="D69" s="326"/>
      <c r="E69" s="329">
        <f>IF(D69-C69&lt;&gt;0,(D69-C69)/ABS(C69),0)</f>
        <v>0</v>
      </c>
    </row>
    <row r="70" spans="1:5" s="316" customFormat="1" ht="12" customHeight="1">
      <c r="A70" s="326">
        <v>6</v>
      </c>
      <c r="B70" s="331" t="s">
        <v>9</v>
      </c>
      <c r="C70" s="328"/>
      <c r="D70" s="328"/>
      <c r="E70" s="329">
        <f>IF(D70-C70&lt;&gt;0,(D70-C70)/ABS(C70),0)</f>
        <v>0</v>
      </c>
    </row>
    <row r="71" spans="1:5" s="316" customFormat="1" ht="12" customHeight="1">
      <c r="A71" s="311">
        <v>7</v>
      </c>
      <c r="B71" s="332" t="s">
        <v>461</v>
      </c>
      <c r="C71" s="314"/>
      <c r="D71" s="333"/>
      <c r="E71" s="334"/>
    </row>
    <row r="72" spans="1:5" s="316" customFormat="1" ht="12" customHeight="1">
      <c r="A72" s="330">
        <v>8</v>
      </c>
      <c r="B72" s="335" t="s">
        <v>1013</v>
      </c>
      <c r="C72" s="326"/>
      <c r="D72" s="336"/>
      <c r="E72" s="336"/>
    </row>
    <row r="73" spans="1:5" s="316" customFormat="1" ht="12" customHeight="1">
      <c r="A73" s="326">
        <v>9</v>
      </c>
      <c r="B73" s="326" t="s">
        <v>977</v>
      </c>
      <c r="C73" s="326">
        <f>+D81</f>
        <v>0</v>
      </c>
      <c r="D73" s="326"/>
      <c r="E73" s="329">
        <f>IF(D73-C73&lt;&gt;0,(D73-C73)/ABS(C73),0)</f>
        <v>0</v>
      </c>
    </row>
    <row r="74" spans="1:5" s="316" customFormat="1" ht="12" customHeight="1">
      <c r="A74" s="326">
        <v>10</v>
      </c>
      <c r="B74" s="326" t="s">
        <v>978</v>
      </c>
      <c r="C74" s="326"/>
      <c r="D74" s="326"/>
      <c r="E74" s="329">
        <f aca="true" t="shared" si="4" ref="E74:E81">IF(D74-C74&lt;&gt;0,(D74-C74)/ABS(C74),0)</f>
        <v>0</v>
      </c>
    </row>
    <row r="75" spans="1:5" s="316" customFormat="1" ht="12" customHeight="1">
      <c r="A75" s="330">
        <v>11</v>
      </c>
      <c r="B75" s="326" t="s">
        <v>979</v>
      </c>
      <c r="C75" s="326"/>
      <c r="D75" s="326"/>
      <c r="E75" s="329">
        <f t="shared" si="4"/>
        <v>0</v>
      </c>
    </row>
    <row r="76" spans="1:5" s="316" customFormat="1" ht="12" customHeight="1">
      <c r="A76" s="326">
        <v>12</v>
      </c>
      <c r="B76" s="326" t="s">
        <v>980</v>
      </c>
      <c r="C76" s="326"/>
      <c r="D76" s="326"/>
      <c r="E76" s="329">
        <f t="shared" si="4"/>
        <v>0</v>
      </c>
    </row>
    <row r="77" spans="1:5" s="316" customFormat="1" ht="12" customHeight="1">
      <c r="A77" s="326">
        <v>13</v>
      </c>
      <c r="B77" s="326" t="s">
        <v>981</v>
      </c>
      <c r="C77" s="326"/>
      <c r="D77" s="326"/>
      <c r="E77" s="329">
        <f t="shared" si="4"/>
        <v>0</v>
      </c>
    </row>
    <row r="78" spans="1:5" s="316" customFormat="1" ht="12" customHeight="1">
      <c r="A78" s="330">
        <v>14</v>
      </c>
      <c r="B78" s="326" t="s">
        <v>982</v>
      </c>
      <c r="C78" s="326"/>
      <c r="D78" s="326"/>
      <c r="E78" s="329">
        <f t="shared" si="4"/>
        <v>0</v>
      </c>
    </row>
    <row r="79" spans="1:5" s="316" customFormat="1" ht="12" customHeight="1">
      <c r="A79" s="326">
        <v>15</v>
      </c>
      <c r="B79" s="326" t="s">
        <v>983</v>
      </c>
      <c r="C79" s="326"/>
      <c r="D79" s="326"/>
      <c r="E79" s="329">
        <f t="shared" si="4"/>
        <v>0</v>
      </c>
    </row>
    <row r="80" spans="1:5" s="316" customFormat="1" ht="12" customHeight="1">
      <c r="A80" s="326">
        <v>16</v>
      </c>
      <c r="B80" s="326" t="s">
        <v>984</v>
      </c>
      <c r="C80" s="338"/>
      <c r="D80" s="338"/>
      <c r="E80" s="329">
        <f t="shared" si="4"/>
        <v>0</v>
      </c>
    </row>
    <row r="81" spans="1:5" s="316" customFormat="1" ht="12" customHeight="1">
      <c r="A81" s="337">
        <v>17</v>
      </c>
      <c r="B81" s="338" t="s">
        <v>985</v>
      </c>
      <c r="C81" s="338">
        <f>SUM(C73:C80)</f>
        <v>0</v>
      </c>
      <c r="D81" s="338">
        <f>SUM(D73:D80)</f>
        <v>0</v>
      </c>
      <c r="E81" s="339">
        <f t="shared" si="4"/>
        <v>0</v>
      </c>
    </row>
    <row r="82" spans="1:5" s="316" customFormat="1" ht="12" customHeight="1">
      <c r="A82" s="326">
        <v>18</v>
      </c>
      <c r="B82" s="335" t="s">
        <v>1014</v>
      </c>
      <c r="C82" s="326"/>
      <c r="D82" s="326"/>
      <c r="E82" s="326"/>
    </row>
    <row r="83" spans="1:5" s="316" customFormat="1" ht="12" customHeight="1">
      <c r="A83" s="326">
        <v>19</v>
      </c>
      <c r="B83" s="326" t="s">
        <v>986</v>
      </c>
      <c r="C83" s="326">
        <f>+D89</f>
        <v>0</v>
      </c>
      <c r="D83" s="326"/>
      <c r="E83" s="329">
        <f aca="true" t="shared" si="5" ref="E83:E93">IF(D83-C83&lt;&gt;0,(D83-C83)/ABS(C83),0)</f>
        <v>0</v>
      </c>
    </row>
    <row r="84" spans="1:5" s="316" customFormat="1" ht="12" customHeight="1">
      <c r="A84" s="330">
        <v>20</v>
      </c>
      <c r="B84" s="326" t="s">
        <v>987</v>
      </c>
      <c r="C84" s="326"/>
      <c r="D84" s="326"/>
      <c r="E84" s="329">
        <f t="shared" si="5"/>
        <v>0</v>
      </c>
    </row>
    <row r="85" spans="1:5" s="316" customFormat="1" ht="12" customHeight="1">
      <c r="A85" s="326">
        <v>21</v>
      </c>
      <c r="B85" s="326" t="s">
        <v>983</v>
      </c>
      <c r="C85" s="326"/>
      <c r="D85" s="326"/>
      <c r="E85" s="329">
        <f t="shared" si="5"/>
        <v>0</v>
      </c>
    </row>
    <row r="86" spans="1:5" s="316" customFormat="1" ht="12" customHeight="1">
      <c r="A86" s="326">
        <v>22</v>
      </c>
      <c r="B86" s="326" t="s">
        <v>988</v>
      </c>
      <c r="C86" s="326"/>
      <c r="D86" s="326"/>
      <c r="E86" s="329">
        <f t="shared" si="5"/>
        <v>0</v>
      </c>
    </row>
    <row r="87" spans="1:5" s="316" customFormat="1" ht="12" customHeight="1">
      <c r="A87" s="330">
        <v>23</v>
      </c>
      <c r="B87" s="326" t="s">
        <v>980</v>
      </c>
      <c r="C87" s="326">
        <f>+C76</f>
        <v>0</v>
      </c>
      <c r="D87" s="326">
        <f>+D76</f>
        <v>0</v>
      </c>
      <c r="E87" s="329">
        <f t="shared" si="5"/>
        <v>0</v>
      </c>
    </row>
    <row r="88" spans="1:5" s="316" customFormat="1" ht="12" customHeight="1">
      <c r="A88" s="326">
        <v>24</v>
      </c>
      <c r="B88" s="326" t="s">
        <v>984</v>
      </c>
      <c r="C88" s="338">
        <f>+C80</f>
        <v>0</v>
      </c>
      <c r="D88" s="338">
        <f>+D80</f>
        <v>0</v>
      </c>
      <c r="E88" s="329">
        <f t="shared" si="5"/>
        <v>0</v>
      </c>
    </row>
    <row r="89" spans="1:5" s="316" customFormat="1" ht="12" customHeight="1">
      <c r="A89" s="338">
        <v>25</v>
      </c>
      <c r="B89" s="338" t="s">
        <v>989</v>
      </c>
      <c r="C89" s="338">
        <f>SUM(C83:C88)</f>
        <v>0</v>
      </c>
      <c r="D89" s="338">
        <f>SUM(D83:D88)</f>
        <v>0</v>
      </c>
      <c r="E89" s="339">
        <f t="shared" si="5"/>
        <v>0</v>
      </c>
    </row>
    <row r="90" spans="1:5" s="316" customFormat="1" ht="12" customHeight="1">
      <c r="A90" s="330">
        <v>26</v>
      </c>
      <c r="B90" s="335" t="s">
        <v>990</v>
      </c>
      <c r="C90" s="326">
        <f>+C89-C81</f>
        <v>0</v>
      </c>
      <c r="D90" s="326">
        <f>+D89-D81</f>
        <v>0</v>
      </c>
      <c r="E90" s="329">
        <f t="shared" si="5"/>
        <v>0</v>
      </c>
    </row>
    <row r="91" spans="1:5" s="316" customFormat="1" ht="12" customHeight="1">
      <c r="A91" s="326">
        <v>27</v>
      </c>
      <c r="B91" s="326" t="s">
        <v>991</v>
      </c>
      <c r="C91" s="326"/>
      <c r="D91" s="326"/>
      <c r="E91" s="329">
        <f t="shared" si="5"/>
        <v>0</v>
      </c>
    </row>
    <row r="92" spans="1:5" s="316" customFormat="1" ht="12" customHeight="1">
      <c r="A92" s="326">
        <v>28</v>
      </c>
      <c r="B92" s="326" t="s">
        <v>992</v>
      </c>
      <c r="C92" s="326"/>
      <c r="D92" s="326"/>
      <c r="E92" s="329">
        <f t="shared" si="5"/>
        <v>0</v>
      </c>
    </row>
    <row r="93" spans="1:5" s="316" customFormat="1" ht="12" customHeight="1" thickBot="1">
      <c r="A93" s="337">
        <v>29</v>
      </c>
      <c r="B93" s="338" t="s">
        <v>993</v>
      </c>
      <c r="C93" s="352">
        <f>SUM(C90:C92)</f>
        <v>0</v>
      </c>
      <c r="D93" s="352">
        <f>SUM(D90:D92)</f>
        <v>0</v>
      </c>
      <c r="E93" s="339">
        <f t="shared" si="5"/>
        <v>0</v>
      </c>
    </row>
    <row r="94" spans="1:5" s="316" customFormat="1" ht="12" customHeight="1" thickTop="1">
      <c r="A94" s="326">
        <v>30</v>
      </c>
      <c r="B94" s="317" t="s">
        <v>1016</v>
      </c>
      <c r="C94" s="326"/>
      <c r="D94" s="326"/>
      <c r="E94" s="326"/>
    </row>
    <row r="95" spans="1:5" s="316" customFormat="1" ht="12" customHeight="1">
      <c r="A95" s="326">
        <v>31</v>
      </c>
      <c r="B95" s="326" t="s">
        <v>978</v>
      </c>
      <c r="C95" s="326">
        <f>+C74</f>
        <v>0</v>
      </c>
      <c r="D95" s="326">
        <f>+D74</f>
        <v>0</v>
      </c>
      <c r="E95" s="329">
        <f aca="true" t="shared" si="6" ref="E95:E100">IF(D95-C95&lt;&gt;0,(D95-C95)/ABS(C95),0)</f>
        <v>0</v>
      </c>
    </row>
    <row r="96" spans="1:5" s="316" customFormat="1" ht="12" customHeight="1">
      <c r="A96" s="330">
        <v>32</v>
      </c>
      <c r="B96" s="326" t="s">
        <v>997</v>
      </c>
      <c r="C96" s="326">
        <f>+C75</f>
        <v>0</v>
      </c>
      <c r="D96" s="326">
        <f>+D75</f>
        <v>0</v>
      </c>
      <c r="E96" s="329">
        <f t="shared" si="6"/>
        <v>0</v>
      </c>
    </row>
    <row r="97" spans="1:5" s="316" customFormat="1" ht="12" customHeight="1">
      <c r="A97" s="326">
        <v>33</v>
      </c>
      <c r="B97" s="326" t="s">
        <v>995</v>
      </c>
      <c r="C97" s="326">
        <f>+C83*C12</f>
        <v>0</v>
      </c>
      <c r="D97" s="326">
        <f>+D83*D12</f>
        <v>0</v>
      </c>
      <c r="E97" s="329">
        <f t="shared" si="6"/>
        <v>0</v>
      </c>
    </row>
    <row r="98" spans="1:5" s="316" customFormat="1" ht="12" customHeight="1">
      <c r="A98" s="326">
        <v>34</v>
      </c>
      <c r="B98" s="326" t="s">
        <v>998</v>
      </c>
      <c r="C98" s="326"/>
      <c r="D98" s="326"/>
      <c r="E98" s="329">
        <f t="shared" si="6"/>
        <v>0</v>
      </c>
    </row>
    <row r="99" spans="1:5" s="316" customFormat="1" ht="12" customHeight="1">
      <c r="A99" s="330">
        <v>35</v>
      </c>
      <c r="B99" s="326" t="s">
        <v>999</v>
      </c>
      <c r="C99" s="326"/>
      <c r="D99" s="326"/>
      <c r="E99" s="329">
        <f t="shared" si="6"/>
        <v>0</v>
      </c>
    </row>
    <row r="100" spans="1:5" s="316" customFormat="1" ht="12" customHeight="1" thickBot="1">
      <c r="A100" s="338">
        <v>36</v>
      </c>
      <c r="B100" s="338" t="s">
        <v>1000</v>
      </c>
      <c r="C100" s="352">
        <f>SUM(C95:C99)</f>
        <v>0</v>
      </c>
      <c r="D100" s="352">
        <f>SUM(D95:D99)</f>
        <v>0</v>
      </c>
      <c r="E100" s="339">
        <f t="shared" si="6"/>
        <v>0</v>
      </c>
    </row>
    <row r="101" spans="1:5" s="316" customFormat="1" ht="12" customHeight="1" thickTop="1">
      <c r="A101" s="326">
        <v>37</v>
      </c>
      <c r="B101" s="335" t="s">
        <v>0</v>
      </c>
      <c r="C101" s="326"/>
      <c r="D101" s="326"/>
      <c r="E101" s="329"/>
    </row>
    <row r="102" spans="1:5" s="316" customFormat="1" ht="12" customHeight="1">
      <c r="A102" s="330">
        <v>38</v>
      </c>
      <c r="B102" s="326" t="s">
        <v>1</v>
      </c>
      <c r="C102" s="326"/>
      <c r="D102" s="326"/>
      <c r="E102" s="329">
        <f aca="true" t="shared" si="7" ref="E102:E109">IF(D102-C102&lt;&gt;0,(D102-C102)/ABS(C102),0)</f>
        <v>0</v>
      </c>
    </row>
    <row r="103" spans="1:5" s="316" customFormat="1" ht="12" customHeight="1">
      <c r="A103" s="326">
        <v>39</v>
      </c>
      <c r="B103" s="326" t="s">
        <v>2</v>
      </c>
      <c r="C103" s="326"/>
      <c r="D103" s="326"/>
      <c r="E103" s="329">
        <f t="shared" si="7"/>
        <v>0</v>
      </c>
    </row>
    <row r="104" spans="1:5" s="316" customFormat="1" ht="12" customHeight="1">
      <c r="A104" s="326">
        <v>40</v>
      </c>
      <c r="B104" s="326" t="s">
        <v>10</v>
      </c>
      <c r="C104" s="326"/>
      <c r="D104" s="326"/>
      <c r="E104" s="329">
        <f t="shared" si="7"/>
        <v>0</v>
      </c>
    </row>
    <row r="105" spans="1:5" s="316" customFormat="1" ht="12" customHeight="1">
      <c r="A105" s="330">
        <v>41</v>
      </c>
      <c r="B105" s="327" t="s">
        <v>13</v>
      </c>
      <c r="C105" s="341">
        <f>SUM(C102:C104)</f>
        <v>0</v>
      </c>
      <c r="D105" s="341">
        <f>SUM(D102:D104)</f>
        <v>0</v>
      </c>
      <c r="E105" s="329">
        <f t="shared" si="7"/>
        <v>0</v>
      </c>
    </row>
    <row r="106" spans="1:5" s="316" customFormat="1" ht="12" customHeight="1">
      <c r="A106" s="326">
        <v>42</v>
      </c>
      <c r="B106" s="331" t="s">
        <v>4</v>
      </c>
      <c r="C106" s="328"/>
      <c r="D106" s="328"/>
      <c r="E106" s="329">
        <f t="shared" si="7"/>
        <v>0</v>
      </c>
    </row>
    <row r="107" spans="1:5" s="316" customFormat="1" ht="12" customHeight="1">
      <c r="A107" s="326">
        <v>43</v>
      </c>
      <c r="B107" s="331" t="s">
        <v>5</v>
      </c>
      <c r="C107" s="328"/>
      <c r="D107" s="328"/>
      <c r="E107" s="329">
        <f t="shared" si="7"/>
        <v>0</v>
      </c>
    </row>
    <row r="108" spans="1:5" s="316" customFormat="1" ht="12" customHeight="1">
      <c r="A108" s="330">
        <v>44</v>
      </c>
      <c r="B108" s="331" t="s">
        <v>11</v>
      </c>
      <c r="C108" s="328"/>
      <c r="D108" s="328"/>
      <c r="E108" s="329">
        <f t="shared" si="7"/>
        <v>0</v>
      </c>
    </row>
    <row r="109" spans="1:5" s="316" customFormat="1" ht="12" customHeight="1">
      <c r="A109" s="338">
        <v>45</v>
      </c>
      <c r="B109" s="340" t="s">
        <v>7</v>
      </c>
      <c r="C109" s="341">
        <f>SUM(C106:C108)</f>
        <v>0</v>
      </c>
      <c r="D109" s="341">
        <f>SUM(D106:D108)</f>
        <v>0</v>
      </c>
      <c r="E109" s="339">
        <f t="shared" si="7"/>
        <v>0</v>
      </c>
    </row>
    <row r="110" spans="1:5" s="316" customFormat="1" ht="12" customHeight="1">
      <c r="A110" s="326">
        <v>46</v>
      </c>
      <c r="B110" s="327" t="s">
        <v>468</v>
      </c>
      <c r="C110" s="328"/>
      <c r="D110" s="328"/>
      <c r="E110" s="329"/>
    </row>
    <row r="111" spans="1:5" s="316" customFormat="1" ht="12" customHeight="1">
      <c r="A111" s="330">
        <v>47</v>
      </c>
      <c r="B111" s="331" t="s">
        <v>469</v>
      </c>
      <c r="C111" s="328"/>
      <c r="D111" s="328"/>
      <c r="E111" s="329">
        <f>IF(D111-C111&lt;&gt;0,(D111-C111)/ABS(C111),0)</f>
        <v>0</v>
      </c>
    </row>
    <row r="112" spans="1:5" s="316" customFormat="1" ht="12" customHeight="1">
      <c r="A112" s="326">
        <v>48</v>
      </c>
      <c r="B112" s="331" t="s">
        <v>470</v>
      </c>
      <c r="C112" s="328"/>
      <c r="D112" s="328"/>
      <c r="E112" s="329">
        <f>IF(D112-C112&lt;&gt;0,(D112-C112)/ABS(C112),0)</f>
        <v>0</v>
      </c>
    </row>
    <row r="113" spans="1:5" s="316" customFormat="1" ht="12" customHeight="1">
      <c r="A113" s="338">
        <v>49</v>
      </c>
      <c r="B113" s="331" t="s">
        <v>471</v>
      </c>
      <c r="C113" s="328"/>
      <c r="D113" s="328"/>
      <c r="E113" s="329">
        <f>IF(D113-C113&lt;&gt;0,(D113-C113)/ABS(C113),0)</f>
        <v>0</v>
      </c>
    </row>
    <row r="114" spans="1:5" s="316" customFormat="1" ht="12" customHeight="1">
      <c r="A114" s="330">
        <v>50</v>
      </c>
      <c r="B114" s="342" t="s">
        <v>12</v>
      </c>
      <c r="C114" s="343"/>
      <c r="D114" s="343"/>
      <c r="E114" s="344"/>
    </row>
    <row r="115" spans="1:5" s="316" customFormat="1" ht="12" customHeight="1">
      <c r="A115" s="326">
        <v>51</v>
      </c>
      <c r="B115" s="331" t="s">
        <v>473</v>
      </c>
      <c r="C115" s="328"/>
      <c r="D115" s="328"/>
      <c r="E115" s="329">
        <f>IF(D115-C115&lt;&gt;0,(D115-C115)/ABS(C115),0)</f>
        <v>0</v>
      </c>
    </row>
    <row r="116" spans="1:5" s="316" customFormat="1" ht="12" customHeight="1">
      <c r="A116" s="326">
        <v>52</v>
      </c>
      <c r="B116" s="331" t="s">
        <v>474</v>
      </c>
      <c r="C116" s="328"/>
      <c r="D116" s="328"/>
      <c r="E116" s="329">
        <f>IF(D116-C116&lt;&gt;0,(D116-C116)/ABS(C116),0)</f>
        <v>0</v>
      </c>
    </row>
    <row r="117" spans="1:5" s="316" customFormat="1" ht="12" customHeight="1">
      <c r="A117" s="330">
        <v>53</v>
      </c>
      <c r="B117" s="331" t="s">
        <v>475</v>
      </c>
      <c r="C117" s="328"/>
      <c r="D117" s="328"/>
      <c r="E117" s="329">
        <f>IF(D117-C117&lt;&gt;0,(D117-C117)/ABS(C117),0)</f>
        <v>0</v>
      </c>
    </row>
    <row r="118" spans="1:5" s="316" customFormat="1" ht="12" customHeight="1">
      <c r="A118" s="326">
        <v>54</v>
      </c>
      <c r="B118" s="331" t="s">
        <v>476</v>
      </c>
      <c r="C118" s="326"/>
      <c r="D118" s="326"/>
      <c r="E118" s="329">
        <f>IF(D118-C118&lt;&gt;0,(D118-C118)/ABS(C118),0)</f>
        <v>0</v>
      </c>
    </row>
    <row r="119" spans="1:5" s="316" customFormat="1" ht="12" customHeight="1">
      <c r="A119" s="338">
        <v>55</v>
      </c>
      <c r="B119" s="340" t="s">
        <v>9</v>
      </c>
      <c r="C119" s="345"/>
      <c r="D119" s="345"/>
      <c r="E119" s="339">
        <f>IF(D119-C119&lt;&gt;0,(D119-C119)/ABS(C119),0)</f>
        <v>0</v>
      </c>
    </row>
    <row r="120" s="316" customFormat="1" ht="12" customHeight="1">
      <c r="E120" s="346" t="s">
        <v>488</v>
      </c>
    </row>
    <row r="121" ht="12" customHeight="1"/>
    <row r="122" ht="10.5" customHeight="1"/>
  </sheetData>
  <mergeCells count="4">
    <mergeCell ref="A63:C63"/>
    <mergeCell ref="A3:C3"/>
    <mergeCell ref="D3:E3"/>
    <mergeCell ref="D63:E63"/>
  </mergeCells>
  <printOptions/>
  <pageMargins left="0.85" right="0.4" top="0.5" bottom="0.5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014">
    <pageSetUpPr fitToPage="1"/>
  </sheetPr>
  <dimension ref="A1:I58"/>
  <sheetViews>
    <sheetView showZeros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00390625" style="0" customWidth="1"/>
    <col min="4" max="4" width="9.8515625" style="0" customWidth="1"/>
    <col min="5" max="5" width="9.421875" style="0" customWidth="1"/>
    <col min="6" max="7" width="13.7109375" style="0" customWidth="1"/>
    <col min="8" max="8" width="12.421875" style="0" customWidth="1"/>
    <col min="9" max="9" width="11.00390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H1" s="21" t="s">
        <v>133</v>
      </c>
    </row>
    <row r="2" spans="1:8" ht="16.5">
      <c r="A2" s="22"/>
      <c r="B2" s="22"/>
      <c r="C2" s="22"/>
      <c r="D2" s="22"/>
      <c r="E2" s="22"/>
      <c r="G2" s="5"/>
      <c r="H2" s="144" t="str">
        <f>CONCATENATE(Year1,"  ",TEXT(Year,"####"))</f>
        <v>Year:  </v>
      </c>
    </row>
    <row r="3" spans="1:8" ht="18.75" customHeight="1">
      <c r="A3" s="456" t="s">
        <v>134</v>
      </c>
      <c r="B3" s="456"/>
      <c r="C3" s="456"/>
      <c r="D3" s="456"/>
      <c r="E3" s="456"/>
      <c r="F3" s="456"/>
      <c r="G3" s="456"/>
      <c r="H3" s="456"/>
    </row>
    <row r="4" spans="1:8" ht="12.75">
      <c r="A4" s="408" t="s">
        <v>53</v>
      </c>
      <c r="B4" s="118"/>
      <c r="C4" s="118"/>
      <c r="D4" s="118"/>
      <c r="E4" s="118"/>
      <c r="F4" s="118"/>
      <c r="G4" s="108" t="s">
        <v>479</v>
      </c>
      <c r="H4" s="108" t="s">
        <v>480</v>
      </c>
    </row>
    <row r="5" spans="1:8" ht="12.75">
      <c r="A5" s="409"/>
      <c r="B5" s="101"/>
      <c r="C5" s="101"/>
      <c r="D5" s="101"/>
      <c r="E5" s="101"/>
      <c r="F5" s="91" t="s">
        <v>479</v>
      </c>
      <c r="G5" s="91" t="s">
        <v>481</v>
      </c>
      <c r="H5" s="91" t="s">
        <v>479</v>
      </c>
    </row>
    <row r="6" spans="1:8" ht="12.75">
      <c r="A6" s="410"/>
      <c r="B6" s="94" t="s">
        <v>482</v>
      </c>
      <c r="C6" s="94" t="s">
        <v>483</v>
      </c>
      <c r="D6" s="94" t="s">
        <v>484</v>
      </c>
      <c r="E6" s="94" t="s">
        <v>485</v>
      </c>
      <c r="F6" s="94" t="s">
        <v>481</v>
      </c>
      <c r="G6" s="94" t="s">
        <v>221</v>
      </c>
      <c r="H6" s="94" t="s">
        <v>481</v>
      </c>
    </row>
    <row r="7" spans="1:8" ht="12" customHeight="1">
      <c r="A7" s="118"/>
      <c r="B7" s="118"/>
      <c r="C7" s="118"/>
      <c r="D7" s="118"/>
      <c r="E7" s="118"/>
      <c r="F7" s="118"/>
      <c r="G7" s="118"/>
      <c r="H7" s="118"/>
    </row>
    <row r="8" spans="1:8" ht="12" customHeight="1">
      <c r="A8" s="67">
        <v>1</v>
      </c>
      <c r="B8" s="81"/>
      <c r="C8" s="82"/>
      <c r="D8" s="82"/>
      <c r="E8" s="82"/>
      <c r="F8" s="102">
        <f>SUM(C8:E8)</f>
        <v>0</v>
      </c>
      <c r="G8" s="82"/>
      <c r="H8" s="170">
        <f>IF(F8-G8&lt;&gt;0,(F8-G8)/ABS(G8),0)</f>
        <v>0</v>
      </c>
    </row>
    <row r="9" spans="1:8" ht="12" customHeight="1">
      <c r="A9" s="101"/>
      <c r="B9" s="81"/>
      <c r="C9" s="82"/>
      <c r="D9" s="82"/>
      <c r="E9" s="82"/>
      <c r="F9" s="102"/>
      <c r="G9" s="82"/>
      <c r="H9" s="170"/>
    </row>
    <row r="10" spans="1:8" ht="12" customHeight="1">
      <c r="A10" s="101"/>
      <c r="B10" s="81"/>
      <c r="C10" s="82"/>
      <c r="D10" s="82"/>
      <c r="E10" s="82"/>
      <c r="F10" s="102"/>
      <c r="G10" s="82"/>
      <c r="H10" s="170"/>
    </row>
    <row r="11" spans="1:8" ht="12" customHeight="1">
      <c r="A11" s="101"/>
      <c r="B11" s="81"/>
      <c r="C11" s="82"/>
      <c r="D11" s="82"/>
      <c r="E11" s="82"/>
      <c r="F11" s="102"/>
      <c r="G11" s="82"/>
      <c r="H11" s="170"/>
    </row>
    <row r="12" spans="1:8" ht="12" customHeight="1">
      <c r="A12" s="101"/>
      <c r="B12" s="81"/>
      <c r="C12" s="82"/>
      <c r="D12" s="82"/>
      <c r="E12" s="82"/>
      <c r="F12" s="102"/>
      <c r="G12" s="82"/>
      <c r="H12" s="170"/>
    </row>
    <row r="13" spans="1:8" ht="12" customHeight="1">
      <c r="A13" s="67">
        <v>2</v>
      </c>
      <c r="B13" s="81"/>
      <c r="C13" s="82"/>
      <c r="D13" s="82"/>
      <c r="E13" s="82"/>
      <c r="F13" s="102">
        <f>SUM(C13:E13)</f>
        <v>0</v>
      </c>
      <c r="G13" s="82"/>
      <c r="H13" s="170">
        <f>IF(F13-G13&lt;&gt;0,(F13-G13)/ABS(G13),0)</f>
        <v>0</v>
      </c>
    </row>
    <row r="14" spans="1:8" ht="12" customHeight="1">
      <c r="A14" s="101"/>
      <c r="B14" s="81"/>
      <c r="C14" s="82"/>
      <c r="D14" s="82"/>
      <c r="E14" s="82"/>
      <c r="F14" s="102"/>
      <c r="G14" s="82"/>
      <c r="H14" s="170"/>
    </row>
    <row r="15" spans="1:8" ht="12" customHeight="1">
      <c r="A15" s="101"/>
      <c r="B15" s="81"/>
      <c r="C15" s="82"/>
      <c r="D15" s="82"/>
      <c r="E15" s="82"/>
      <c r="F15" s="102"/>
      <c r="G15" s="82"/>
      <c r="H15" s="170"/>
    </row>
    <row r="16" spans="1:8" ht="12" customHeight="1">
      <c r="A16" s="101"/>
      <c r="B16" s="81"/>
      <c r="C16" s="82"/>
      <c r="D16" s="82"/>
      <c r="E16" s="82"/>
      <c r="F16" s="102"/>
      <c r="G16" s="82"/>
      <c r="H16" s="170"/>
    </row>
    <row r="17" spans="1:8" ht="12" customHeight="1">
      <c r="A17" s="101"/>
      <c r="B17" s="81"/>
      <c r="C17" s="82"/>
      <c r="D17" s="82"/>
      <c r="E17" s="82"/>
      <c r="F17" s="102"/>
      <c r="G17" s="82"/>
      <c r="H17" s="170"/>
    </row>
    <row r="18" spans="1:8" ht="12" customHeight="1">
      <c r="A18" s="67">
        <v>3</v>
      </c>
      <c r="B18" s="81"/>
      <c r="C18" s="82"/>
      <c r="D18" s="82"/>
      <c r="E18" s="82"/>
      <c r="F18" s="102">
        <f>SUM(C18:E18)</f>
        <v>0</v>
      </c>
      <c r="G18" s="82"/>
      <c r="H18" s="170">
        <f>IF(F18-G18&lt;&gt;0,(F18-G18)/ABS(G18),0)</f>
        <v>0</v>
      </c>
    </row>
    <row r="19" spans="1:8" ht="12" customHeight="1">
      <c r="A19" s="101"/>
      <c r="B19" s="81"/>
      <c r="C19" s="82"/>
      <c r="D19" s="82"/>
      <c r="E19" s="82"/>
      <c r="F19" s="102"/>
      <c r="G19" s="82"/>
      <c r="H19" s="170"/>
    </row>
    <row r="20" spans="1:8" ht="12" customHeight="1">
      <c r="A20" s="101"/>
      <c r="B20" s="81"/>
      <c r="C20" s="82"/>
      <c r="D20" s="82"/>
      <c r="E20" s="82"/>
      <c r="F20" s="102"/>
      <c r="G20" s="82"/>
      <c r="H20" s="170"/>
    </row>
    <row r="21" spans="1:8" ht="12" customHeight="1">
      <c r="A21" s="101"/>
      <c r="B21" s="81"/>
      <c r="C21" s="82"/>
      <c r="D21" s="82"/>
      <c r="E21" s="82"/>
      <c r="F21" s="102"/>
      <c r="G21" s="82"/>
      <c r="H21" s="170"/>
    </row>
    <row r="22" spans="1:8" ht="12" customHeight="1">
      <c r="A22" s="101"/>
      <c r="B22" s="81"/>
      <c r="C22" s="82"/>
      <c r="D22" s="82"/>
      <c r="E22" s="82"/>
      <c r="F22" s="102"/>
      <c r="G22" s="82"/>
      <c r="H22" s="170"/>
    </row>
    <row r="23" spans="1:9" ht="12" customHeight="1">
      <c r="A23" s="67">
        <v>4</v>
      </c>
      <c r="B23" s="81"/>
      <c r="C23" s="82"/>
      <c r="D23" s="82"/>
      <c r="E23" s="82"/>
      <c r="F23" s="102">
        <f>SUM(C23:E23)</f>
        <v>0</v>
      </c>
      <c r="G23" s="82"/>
      <c r="H23" s="170">
        <f>IF(F23-G23&lt;&gt;0,(F23-G23)/ABS(G23),0)</f>
        <v>0</v>
      </c>
      <c r="I23" s="12"/>
    </row>
    <row r="24" spans="1:8" ht="12" customHeight="1">
      <c r="A24" s="101"/>
      <c r="B24" s="81"/>
      <c r="C24" s="82"/>
      <c r="D24" s="82"/>
      <c r="E24" s="82"/>
      <c r="F24" s="102"/>
      <c r="G24" s="82"/>
      <c r="H24" s="170"/>
    </row>
    <row r="25" spans="1:8" ht="12" customHeight="1">
      <c r="A25" s="101"/>
      <c r="B25" s="81"/>
      <c r="C25" s="82"/>
      <c r="D25" s="82"/>
      <c r="E25" s="82"/>
      <c r="F25" s="102"/>
      <c r="G25" s="82"/>
      <c r="H25" s="170"/>
    </row>
    <row r="26" spans="1:8" ht="12" customHeight="1">
      <c r="A26" s="101"/>
      <c r="B26" s="81"/>
      <c r="C26" s="82"/>
      <c r="D26" s="82"/>
      <c r="E26" s="82"/>
      <c r="F26" s="102"/>
      <c r="G26" s="82"/>
      <c r="H26" s="170"/>
    </row>
    <row r="27" spans="1:8" ht="12" customHeight="1">
      <c r="A27" s="101"/>
      <c r="B27" s="81"/>
      <c r="C27" s="82"/>
      <c r="D27" s="82"/>
      <c r="E27" s="82"/>
      <c r="F27" s="102"/>
      <c r="G27" s="82"/>
      <c r="H27" s="170"/>
    </row>
    <row r="28" spans="1:8" ht="12" customHeight="1">
      <c r="A28" s="67">
        <v>5</v>
      </c>
      <c r="B28" s="81"/>
      <c r="C28" s="82"/>
      <c r="D28" s="82"/>
      <c r="E28" s="82"/>
      <c r="F28" s="102">
        <f>SUM(C28:E28)</f>
        <v>0</v>
      </c>
      <c r="G28" s="82"/>
      <c r="H28" s="170">
        <f>IF(F28-G28&lt;&gt;0,(F28-G28)/ABS(G28),0)</f>
        <v>0</v>
      </c>
    </row>
    <row r="29" spans="1:8" ht="12" customHeight="1">
      <c r="A29" s="101"/>
      <c r="B29" s="81"/>
      <c r="C29" s="82"/>
      <c r="D29" s="82"/>
      <c r="E29" s="82"/>
      <c r="F29" s="102"/>
      <c r="G29" s="82"/>
      <c r="H29" s="170"/>
    </row>
    <row r="30" spans="1:8" ht="12" customHeight="1">
      <c r="A30" s="101"/>
      <c r="B30" s="81"/>
      <c r="C30" s="82"/>
      <c r="D30" s="82"/>
      <c r="E30" s="82"/>
      <c r="F30" s="396"/>
      <c r="G30" s="82"/>
      <c r="H30" s="170"/>
    </row>
    <row r="31" spans="1:8" ht="12" customHeight="1">
      <c r="A31" s="101"/>
      <c r="B31" s="393"/>
      <c r="C31" s="394"/>
      <c r="D31" s="82"/>
      <c r="E31" s="82"/>
      <c r="F31" s="102"/>
      <c r="G31" s="82"/>
      <c r="H31" s="170"/>
    </row>
    <row r="32" spans="1:8" ht="12" customHeight="1">
      <c r="A32" s="101"/>
      <c r="B32" s="81"/>
      <c r="C32" s="82"/>
      <c r="D32" s="82"/>
      <c r="E32" s="395"/>
      <c r="F32" s="102"/>
      <c r="G32" s="82"/>
      <c r="H32" s="170"/>
    </row>
    <row r="33" spans="1:8" ht="12" customHeight="1">
      <c r="A33" s="67">
        <v>6</v>
      </c>
      <c r="B33" s="81"/>
      <c r="C33" s="82"/>
      <c r="D33" s="82"/>
      <c r="E33" s="82"/>
      <c r="F33" s="102">
        <f>SUM(C33:E33)</f>
        <v>0</v>
      </c>
      <c r="G33" s="82"/>
      <c r="H33" s="170">
        <f>IF(F33-G33&lt;&gt;0,(F33-G33)/ABS(G33),0)</f>
        <v>0</v>
      </c>
    </row>
    <row r="34" spans="1:8" ht="12" customHeight="1">
      <c r="A34" s="101"/>
      <c r="B34" s="81"/>
      <c r="C34" s="82"/>
      <c r="D34" s="82"/>
      <c r="E34" s="82"/>
      <c r="F34" s="102"/>
      <c r="G34" s="82"/>
      <c r="H34" s="170"/>
    </row>
    <row r="35" spans="1:8" ht="12" customHeight="1">
      <c r="A35" s="101"/>
      <c r="B35" s="81"/>
      <c r="C35" s="82"/>
      <c r="D35" s="82"/>
      <c r="E35" s="82"/>
      <c r="F35" s="102"/>
      <c r="G35" s="82"/>
      <c r="H35" s="170"/>
    </row>
    <row r="36" spans="1:8" ht="12" customHeight="1">
      <c r="A36" s="101"/>
      <c r="B36" s="81"/>
      <c r="C36" s="82"/>
      <c r="D36" s="82"/>
      <c r="E36" s="82"/>
      <c r="F36" s="102"/>
      <c r="G36" s="82"/>
      <c r="H36" s="170"/>
    </row>
    <row r="37" spans="1:8" ht="12" customHeight="1">
      <c r="A37" s="101"/>
      <c r="B37" s="81"/>
      <c r="C37" s="82"/>
      <c r="D37" s="82"/>
      <c r="E37" s="82"/>
      <c r="F37" s="102"/>
      <c r="G37" s="82"/>
      <c r="H37" s="170"/>
    </row>
    <row r="38" spans="1:8" ht="12" customHeight="1">
      <c r="A38" s="67">
        <v>7</v>
      </c>
      <c r="B38" s="81"/>
      <c r="C38" s="82"/>
      <c r="D38" s="82"/>
      <c r="E38" s="82"/>
      <c r="F38" s="102">
        <f>SUM(C38:E38)</f>
        <v>0</v>
      </c>
      <c r="G38" s="82"/>
      <c r="H38" s="170">
        <f>IF(F38-G38&lt;&gt;0,(F38-G38)/ABS(G38),0)</f>
        <v>0</v>
      </c>
    </row>
    <row r="39" spans="1:8" ht="12" customHeight="1">
      <c r="A39" s="101"/>
      <c r="B39" s="81"/>
      <c r="C39" s="82"/>
      <c r="D39" s="82"/>
      <c r="E39" s="82"/>
      <c r="F39" s="102"/>
      <c r="G39" s="82"/>
      <c r="H39" s="170"/>
    </row>
    <row r="40" spans="1:8" ht="12" customHeight="1">
      <c r="A40" s="101"/>
      <c r="B40" s="81"/>
      <c r="C40" s="82"/>
      <c r="D40" s="82"/>
      <c r="E40" s="82"/>
      <c r="F40" s="102"/>
      <c r="G40" s="82"/>
      <c r="H40" s="170"/>
    </row>
    <row r="41" spans="1:8" ht="12" customHeight="1">
      <c r="A41" s="101"/>
      <c r="B41" s="81"/>
      <c r="C41" s="82"/>
      <c r="D41" s="82"/>
      <c r="E41" s="82"/>
      <c r="F41" s="102"/>
      <c r="G41" s="82"/>
      <c r="H41" s="170"/>
    </row>
    <row r="42" spans="1:8" ht="12" customHeight="1">
      <c r="A42" s="101"/>
      <c r="B42" s="81"/>
      <c r="C42" s="82"/>
      <c r="D42" s="82"/>
      <c r="E42" s="82"/>
      <c r="F42" s="102"/>
      <c r="G42" s="82"/>
      <c r="H42" s="170"/>
    </row>
    <row r="43" spans="1:8" ht="12" customHeight="1">
      <c r="A43" s="67">
        <v>8</v>
      </c>
      <c r="B43" s="81"/>
      <c r="C43" s="82"/>
      <c r="D43" s="82"/>
      <c r="E43" s="82"/>
      <c r="F43" s="102">
        <f>SUM(C43:E43)</f>
        <v>0</v>
      </c>
      <c r="G43" s="82"/>
      <c r="H43" s="170">
        <f>IF(F43-G43&lt;&gt;0,(F43-G43)/ABS(G43),0)</f>
        <v>0</v>
      </c>
    </row>
    <row r="44" spans="1:8" ht="12" customHeight="1">
      <c r="A44" s="101"/>
      <c r="B44" s="81"/>
      <c r="C44" s="82"/>
      <c r="D44" s="82"/>
      <c r="E44" s="82"/>
      <c r="F44" s="102"/>
      <c r="G44" s="82"/>
      <c r="H44" s="170"/>
    </row>
    <row r="45" spans="1:8" ht="12" customHeight="1">
      <c r="A45" s="101"/>
      <c r="B45" s="81"/>
      <c r="C45" s="82"/>
      <c r="D45" s="82"/>
      <c r="E45" s="82"/>
      <c r="F45" s="102"/>
      <c r="G45" s="82"/>
      <c r="H45" s="170"/>
    </row>
    <row r="46" spans="1:8" ht="12" customHeight="1">
      <c r="A46" s="101"/>
      <c r="B46" s="81"/>
      <c r="C46" s="82"/>
      <c r="D46" s="82"/>
      <c r="E46" s="82"/>
      <c r="F46" s="102"/>
      <c r="G46" s="82"/>
      <c r="H46" s="170"/>
    </row>
    <row r="47" spans="1:8" ht="12" customHeight="1">
      <c r="A47" s="101"/>
      <c r="B47" s="81"/>
      <c r="C47" s="82"/>
      <c r="D47" s="82"/>
      <c r="E47" s="82"/>
      <c r="F47" s="102"/>
      <c r="G47" s="82"/>
      <c r="H47" s="170"/>
    </row>
    <row r="48" spans="1:8" ht="12" customHeight="1">
      <c r="A48" s="67">
        <v>9</v>
      </c>
      <c r="B48" s="81"/>
      <c r="C48" s="82"/>
      <c r="D48" s="82"/>
      <c r="E48" s="82"/>
      <c r="F48" s="102">
        <f>SUM(C48:E48)</f>
        <v>0</v>
      </c>
      <c r="G48" s="82"/>
      <c r="H48" s="170">
        <f>IF(F48-G48&lt;&gt;0,(F48-G48)/ABS(G48),0)</f>
        <v>0</v>
      </c>
    </row>
    <row r="49" spans="1:8" ht="12" customHeight="1">
      <c r="A49" s="101"/>
      <c r="B49" s="81"/>
      <c r="C49" s="82"/>
      <c r="D49" s="82"/>
      <c r="E49" s="82"/>
      <c r="F49" s="102"/>
      <c r="G49" s="82"/>
      <c r="H49" s="170"/>
    </row>
    <row r="50" spans="1:8" ht="12" customHeight="1">
      <c r="A50" s="101"/>
      <c r="B50" s="81"/>
      <c r="C50" s="82"/>
      <c r="D50" s="82"/>
      <c r="E50" s="82"/>
      <c r="F50" s="102"/>
      <c r="G50" s="82"/>
      <c r="H50" s="170"/>
    </row>
    <row r="51" spans="1:8" ht="12" customHeight="1">
      <c r="A51" s="101"/>
      <c r="B51" s="81"/>
      <c r="C51" s="82"/>
      <c r="D51" s="82"/>
      <c r="E51" s="82"/>
      <c r="F51" s="102"/>
      <c r="G51" s="82"/>
      <c r="H51" s="170"/>
    </row>
    <row r="52" spans="1:8" ht="12" customHeight="1">
      <c r="A52" s="101"/>
      <c r="B52" s="81"/>
      <c r="C52" s="82"/>
      <c r="D52" s="82"/>
      <c r="E52" s="82"/>
      <c r="F52" s="102"/>
      <c r="G52" s="82"/>
      <c r="H52" s="170"/>
    </row>
    <row r="53" spans="1:8" ht="12" customHeight="1">
      <c r="A53" s="67">
        <v>10</v>
      </c>
      <c r="B53" s="81"/>
      <c r="C53" s="82"/>
      <c r="D53" s="82"/>
      <c r="E53" s="82"/>
      <c r="F53" s="102">
        <f>SUM(C53:E53)</f>
        <v>0</v>
      </c>
      <c r="G53" s="82"/>
      <c r="H53" s="170">
        <f>IF(F53-G53&lt;&gt;0,(F53-G53)/ABS(G53),0)</f>
        <v>0</v>
      </c>
    </row>
    <row r="54" spans="1:8" ht="12" customHeight="1">
      <c r="A54" s="101"/>
      <c r="B54" s="81"/>
      <c r="C54" s="82"/>
      <c r="D54" s="82"/>
      <c r="E54" s="82"/>
      <c r="F54" s="102"/>
      <c r="G54" s="82"/>
      <c r="H54" s="170"/>
    </row>
    <row r="55" spans="1:8" ht="12" customHeight="1">
      <c r="A55" s="101"/>
      <c r="B55" s="81"/>
      <c r="C55" s="82"/>
      <c r="D55" s="82"/>
      <c r="E55" s="82"/>
      <c r="F55" s="102"/>
      <c r="G55" s="82"/>
      <c r="H55" s="170"/>
    </row>
    <row r="56" spans="1:8" ht="12" customHeight="1">
      <c r="A56" s="105"/>
      <c r="B56" s="169"/>
      <c r="C56" s="133"/>
      <c r="D56" s="133"/>
      <c r="E56" s="133"/>
      <c r="F56" s="106"/>
      <c r="G56" s="133"/>
      <c r="H56" s="172"/>
    </row>
    <row r="57" spans="1:8" ht="12" customHeight="1">
      <c r="A57" s="42"/>
      <c r="B57" s="390"/>
      <c r="C57" s="391"/>
      <c r="D57" s="391"/>
      <c r="E57" s="391"/>
      <c r="F57" s="177"/>
      <c r="G57" s="391"/>
      <c r="H57" s="392"/>
    </row>
    <row r="58" ht="12" customHeight="1">
      <c r="H58" s="2" t="s">
        <v>487</v>
      </c>
    </row>
  </sheetData>
  <mergeCells count="2">
    <mergeCell ref="A3:H3"/>
    <mergeCell ref="A4:A6"/>
  </mergeCells>
  <printOptions/>
  <pageMargins left="0.85" right="0.4" top="0.5" bottom="0.5" header="0.5" footer="0.5"/>
  <pageSetup fitToHeight="1" fitToWidth="1" horizontalDpi="300" verticalDpi="3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015"/>
  <dimension ref="A1:I80"/>
  <sheetViews>
    <sheetView showZeros="0" zoomScaleSheetLayoutView="200" workbookViewId="0" topLeftCell="A1">
      <selection activeCell="G63" sqref="G63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1.00390625" style="0" customWidth="1"/>
    <col min="4" max="5" width="9.8515625" style="0" customWidth="1"/>
    <col min="6" max="8" width="13.00390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G1" s="416" t="s">
        <v>136</v>
      </c>
      <c r="H1" s="416"/>
    </row>
    <row r="2" spans="1:8" ht="16.5">
      <c r="A2" s="22"/>
      <c r="B2" s="22"/>
      <c r="C2" s="22"/>
      <c r="D2" s="22"/>
      <c r="E2" s="22"/>
      <c r="G2" s="457" t="str">
        <f>CONCATENATE(Year1,"  ",TEXT(Year,"####"))</f>
        <v>Year:  </v>
      </c>
      <c r="H2" s="457"/>
    </row>
    <row r="3" spans="1:8" ht="18.75" customHeight="1">
      <c r="A3" s="456" t="s">
        <v>135</v>
      </c>
      <c r="B3" s="456"/>
      <c r="C3" s="456"/>
      <c r="D3" s="456"/>
      <c r="E3" s="456"/>
      <c r="F3" s="456"/>
      <c r="G3" s="456"/>
      <c r="H3" s="456"/>
    </row>
    <row r="4" spans="1:9" ht="12.75">
      <c r="A4" s="408" t="s">
        <v>53</v>
      </c>
      <c r="B4" s="118"/>
      <c r="C4" s="118"/>
      <c r="D4" s="118"/>
      <c r="E4" s="118"/>
      <c r="F4" s="118"/>
      <c r="G4" s="108" t="s">
        <v>479</v>
      </c>
      <c r="H4" s="108" t="s">
        <v>480</v>
      </c>
      <c r="I4" s="42"/>
    </row>
    <row r="5" spans="1:9" ht="12.75">
      <c r="A5" s="409"/>
      <c r="B5" s="101"/>
      <c r="C5" s="101"/>
      <c r="D5" s="101"/>
      <c r="E5" s="101"/>
      <c r="F5" s="91" t="s">
        <v>479</v>
      </c>
      <c r="G5" s="91" t="s">
        <v>481</v>
      </c>
      <c r="H5" s="91" t="s">
        <v>479</v>
      </c>
      <c r="I5" s="42"/>
    </row>
    <row r="6" spans="1:9" ht="12.75">
      <c r="A6" s="410"/>
      <c r="B6" s="94" t="s">
        <v>482</v>
      </c>
      <c r="C6" s="94" t="s">
        <v>483</v>
      </c>
      <c r="D6" s="94" t="s">
        <v>484</v>
      </c>
      <c r="E6" s="94" t="s">
        <v>485</v>
      </c>
      <c r="F6" s="94" t="s">
        <v>481</v>
      </c>
      <c r="G6" s="94" t="s">
        <v>221</v>
      </c>
      <c r="H6" s="94" t="s">
        <v>481</v>
      </c>
      <c r="I6" s="42"/>
    </row>
    <row r="7" spans="1:9" ht="12.75">
      <c r="A7" s="96">
        <v>1</v>
      </c>
      <c r="B7" s="98"/>
      <c r="C7" s="98"/>
      <c r="D7" s="98"/>
      <c r="E7" s="98"/>
      <c r="F7" s="135">
        <f>SUM(C7:E7)</f>
        <v>0</v>
      </c>
      <c r="G7" s="98"/>
      <c r="H7" s="171">
        <f>IF(F7-G7&lt;&gt;0,(F7-G7)/ABS(G7),0)</f>
        <v>0</v>
      </c>
      <c r="I7" s="42"/>
    </row>
    <row r="8" spans="1:9" ht="12.75">
      <c r="A8" s="101"/>
      <c r="B8" s="82"/>
      <c r="C8" s="82"/>
      <c r="D8" s="82"/>
      <c r="E8" s="82"/>
      <c r="F8" s="102"/>
      <c r="G8" s="82"/>
      <c r="H8" s="170"/>
      <c r="I8" s="42"/>
    </row>
    <row r="9" spans="1:9" ht="12.75">
      <c r="A9" s="101"/>
      <c r="B9" s="82"/>
      <c r="C9" s="82"/>
      <c r="D9" s="82"/>
      <c r="E9" s="82"/>
      <c r="F9" s="102"/>
      <c r="G9" s="82"/>
      <c r="H9" s="170"/>
      <c r="I9" s="42"/>
    </row>
    <row r="10" spans="1:9" ht="12.75">
      <c r="A10" s="101"/>
      <c r="B10" s="82"/>
      <c r="C10" s="82"/>
      <c r="D10" s="82"/>
      <c r="E10" s="82"/>
      <c r="F10" s="102"/>
      <c r="G10" s="82"/>
      <c r="H10" s="170"/>
      <c r="I10" s="42"/>
    </row>
    <row r="11" spans="1:9" ht="12.75">
      <c r="A11" s="101"/>
      <c r="B11" s="82"/>
      <c r="C11" s="82"/>
      <c r="D11" s="82"/>
      <c r="E11" s="82"/>
      <c r="F11" s="102"/>
      <c r="G11" s="82"/>
      <c r="H11" s="170"/>
      <c r="I11" s="42"/>
    </row>
    <row r="12" spans="1:9" ht="12.75">
      <c r="A12" s="101"/>
      <c r="B12" s="82"/>
      <c r="C12" s="82"/>
      <c r="D12" s="82"/>
      <c r="E12" s="82"/>
      <c r="F12" s="102"/>
      <c r="G12" s="82"/>
      <c r="H12" s="170"/>
      <c r="I12" s="42"/>
    </row>
    <row r="13" spans="1:9" ht="12.75">
      <c r="A13" s="67">
        <v>2</v>
      </c>
      <c r="B13" s="82"/>
      <c r="C13" s="82"/>
      <c r="D13" s="82"/>
      <c r="E13" s="82"/>
      <c r="F13" s="102">
        <f>SUM(C13:E13)</f>
        <v>0</v>
      </c>
      <c r="G13" s="82"/>
      <c r="H13" s="170">
        <f>IF(F13-G13&lt;&gt;0,(F13-G13)/ABS(G13),0)</f>
        <v>0</v>
      </c>
      <c r="I13" s="42"/>
    </row>
    <row r="14" spans="1:9" ht="12.75">
      <c r="A14" s="101"/>
      <c r="B14" s="82"/>
      <c r="C14" s="82"/>
      <c r="D14" s="82"/>
      <c r="E14" s="82"/>
      <c r="F14" s="102"/>
      <c r="G14" s="82"/>
      <c r="H14" s="170"/>
      <c r="I14" s="42"/>
    </row>
    <row r="15" spans="1:9" ht="12.75">
      <c r="A15" s="101"/>
      <c r="B15" s="82"/>
      <c r="C15" s="82"/>
      <c r="D15" s="82"/>
      <c r="E15" s="82"/>
      <c r="F15" s="102"/>
      <c r="G15" s="82"/>
      <c r="H15" s="170"/>
      <c r="I15" s="42"/>
    </row>
    <row r="16" spans="1:9" ht="12.75">
      <c r="A16" s="101"/>
      <c r="B16" s="82"/>
      <c r="C16" s="82"/>
      <c r="D16" s="82"/>
      <c r="E16" s="82"/>
      <c r="F16" s="102"/>
      <c r="G16" s="82"/>
      <c r="H16" s="170"/>
      <c r="I16" s="42"/>
    </row>
    <row r="17" spans="1:9" ht="12.75">
      <c r="A17" s="101"/>
      <c r="B17" s="82"/>
      <c r="C17" s="82"/>
      <c r="D17" s="82"/>
      <c r="E17" s="82"/>
      <c r="F17" s="102"/>
      <c r="G17" s="82"/>
      <c r="H17" s="170"/>
      <c r="I17" s="42"/>
    </row>
    <row r="18" spans="1:9" ht="12.75">
      <c r="A18" s="101"/>
      <c r="B18" s="82"/>
      <c r="C18" s="82"/>
      <c r="D18" s="82"/>
      <c r="E18" s="82"/>
      <c r="F18" s="102"/>
      <c r="G18" s="82"/>
      <c r="H18" s="170"/>
      <c r="I18" s="42"/>
    </row>
    <row r="19" spans="1:9" ht="12.75">
      <c r="A19" s="67">
        <v>3</v>
      </c>
      <c r="B19" s="82"/>
      <c r="C19" s="82"/>
      <c r="D19" s="82"/>
      <c r="E19" s="82"/>
      <c r="F19" s="102">
        <f>SUM(C19:E19)</f>
        <v>0</v>
      </c>
      <c r="G19" s="82"/>
      <c r="H19" s="170">
        <f>IF(F19-G19&lt;&gt;0,(F19-G19)/ABS(G19),0)</f>
        <v>0</v>
      </c>
      <c r="I19" s="42"/>
    </row>
    <row r="20" spans="1:9" ht="12.75">
      <c r="A20" s="101"/>
      <c r="B20" s="82"/>
      <c r="C20" s="82"/>
      <c r="D20" s="82"/>
      <c r="E20" s="82"/>
      <c r="F20" s="102"/>
      <c r="G20" s="82"/>
      <c r="H20" s="170"/>
      <c r="I20" s="42"/>
    </row>
    <row r="21" spans="1:9" ht="12.75">
      <c r="A21" s="101"/>
      <c r="B21" s="82"/>
      <c r="C21" s="82"/>
      <c r="D21" s="82"/>
      <c r="E21" s="82"/>
      <c r="F21" s="102"/>
      <c r="G21" s="82"/>
      <c r="H21" s="170"/>
      <c r="I21" s="42"/>
    </row>
    <row r="22" spans="1:9" ht="12.75">
      <c r="A22" s="101"/>
      <c r="B22" s="82"/>
      <c r="C22" s="82"/>
      <c r="D22" s="82"/>
      <c r="E22" s="82"/>
      <c r="F22" s="102"/>
      <c r="G22" s="82"/>
      <c r="H22" s="170"/>
      <c r="I22" s="42"/>
    </row>
    <row r="23" spans="1:9" ht="12.75">
      <c r="A23" s="101"/>
      <c r="B23" s="82"/>
      <c r="C23" s="82"/>
      <c r="D23" s="82"/>
      <c r="E23" s="82"/>
      <c r="F23" s="102"/>
      <c r="G23" s="82"/>
      <c r="H23" s="170"/>
      <c r="I23" s="42"/>
    </row>
    <row r="24" spans="1:9" ht="12.75">
      <c r="A24" s="101"/>
      <c r="B24" s="82"/>
      <c r="C24" s="82"/>
      <c r="D24" s="82"/>
      <c r="E24" s="82"/>
      <c r="F24" s="102"/>
      <c r="G24" s="82"/>
      <c r="H24" s="170"/>
      <c r="I24" s="42"/>
    </row>
    <row r="25" spans="1:9" ht="12.75">
      <c r="A25" s="67">
        <v>4</v>
      </c>
      <c r="B25" s="82"/>
      <c r="C25" s="82"/>
      <c r="D25" s="82"/>
      <c r="E25" s="82"/>
      <c r="F25" s="102">
        <f>SUM(C25:E25)</f>
        <v>0</v>
      </c>
      <c r="G25" s="82"/>
      <c r="H25" s="170">
        <f>IF(F25-G25&lt;&gt;0,(F25-G25)/ABS(G25),0)</f>
        <v>0</v>
      </c>
      <c r="I25" s="42"/>
    </row>
    <row r="26" spans="1:9" ht="12.75">
      <c r="A26" s="101"/>
      <c r="B26" s="82"/>
      <c r="C26" s="82"/>
      <c r="D26" s="82"/>
      <c r="E26" s="82"/>
      <c r="F26" s="102"/>
      <c r="G26" s="82"/>
      <c r="H26" s="170"/>
      <c r="I26" s="42"/>
    </row>
    <row r="27" spans="1:9" ht="12.75">
      <c r="A27" s="101"/>
      <c r="B27" s="82"/>
      <c r="C27" s="82"/>
      <c r="D27" s="82"/>
      <c r="E27" s="82"/>
      <c r="F27" s="102"/>
      <c r="G27" s="82"/>
      <c r="H27" s="170"/>
      <c r="I27" s="42"/>
    </row>
    <row r="28" spans="1:9" ht="12.75">
      <c r="A28" s="101"/>
      <c r="B28" s="82"/>
      <c r="C28" s="82"/>
      <c r="D28" s="82"/>
      <c r="E28" s="82"/>
      <c r="F28" s="102"/>
      <c r="G28" s="82"/>
      <c r="H28" s="170"/>
      <c r="I28" s="42"/>
    </row>
    <row r="29" spans="1:9" ht="12.75">
      <c r="A29" s="101"/>
      <c r="B29" s="82"/>
      <c r="C29" s="82"/>
      <c r="D29" s="82"/>
      <c r="E29" s="82"/>
      <c r="F29" s="102"/>
      <c r="G29" s="82"/>
      <c r="H29" s="170"/>
      <c r="I29" s="42"/>
    </row>
    <row r="30" spans="1:9" ht="12.75">
      <c r="A30" s="101"/>
      <c r="B30" s="82"/>
      <c r="C30" s="82"/>
      <c r="D30" s="82"/>
      <c r="E30" s="82"/>
      <c r="F30" s="102"/>
      <c r="G30" s="82"/>
      <c r="H30" s="170"/>
      <c r="I30" s="42"/>
    </row>
    <row r="31" spans="1:9" ht="12.75">
      <c r="A31" s="67">
        <v>5</v>
      </c>
      <c r="B31" s="82"/>
      <c r="C31" s="82"/>
      <c r="D31" s="82"/>
      <c r="E31" s="82"/>
      <c r="F31" s="102">
        <f>SUM(C31:E31)</f>
        <v>0</v>
      </c>
      <c r="G31" s="82"/>
      <c r="H31" s="170">
        <f>IF(F31-G31&lt;&gt;0,(F31-G31)/ABS(G31),0)</f>
        <v>0</v>
      </c>
      <c r="I31" s="42"/>
    </row>
    <row r="32" spans="1:9" ht="12.75">
      <c r="A32" s="101"/>
      <c r="B32" s="82"/>
      <c r="C32" s="82"/>
      <c r="D32" s="82"/>
      <c r="E32" s="82"/>
      <c r="F32" s="102"/>
      <c r="G32" s="82"/>
      <c r="H32" s="170"/>
      <c r="I32" s="42"/>
    </row>
    <row r="33" spans="1:9" ht="12.75">
      <c r="A33" s="101"/>
      <c r="B33" s="82"/>
      <c r="C33" s="82"/>
      <c r="D33" s="82"/>
      <c r="E33" s="82"/>
      <c r="F33" s="102"/>
      <c r="G33" s="82"/>
      <c r="H33" s="170"/>
      <c r="I33" s="42"/>
    </row>
    <row r="34" spans="1:9" ht="12.75">
      <c r="A34" s="101"/>
      <c r="B34" s="82"/>
      <c r="C34" s="82"/>
      <c r="D34" s="82"/>
      <c r="E34" s="82"/>
      <c r="F34" s="102"/>
      <c r="G34" s="82"/>
      <c r="H34" s="170"/>
      <c r="I34" s="42"/>
    </row>
    <row r="35" spans="1:9" ht="12.75">
      <c r="A35" s="101"/>
      <c r="B35" s="82"/>
      <c r="C35" s="82"/>
      <c r="D35" s="82"/>
      <c r="E35" s="82"/>
      <c r="F35" s="102"/>
      <c r="G35" s="82"/>
      <c r="H35" s="170"/>
      <c r="I35" s="42"/>
    </row>
    <row r="36" spans="1:9" ht="12.75">
      <c r="A36" s="101"/>
      <c r="B36" s="82"/>
      <c r="C36" s="82"/>
      <c r="D36" s="82"/>
      <c r="E36" s="82"/>
      <c r="F36" s="102"/>
      <c r="G36" s="82"/>
      <c r="H36" s="170"/>
      <c r="I36" s="42"/>
    </row>
    <row r="37" spans="1:9" ht="12.75">
      <c r="A37" s="101"/>
      <c r="B37" s="82"/>
      <c r="C37" s="82"/>
      <c r="D37" s="82"/>
      <c r="E37" s="82"/>
      <c r="F37" s="102"/>
      <c r="G37" s="82"/>
      <c r="H37" s="170"/>
      <c r="I37" s="42"/>
    </row>
    <row r="38" spans="1:9" ht="12.75">
      <c r="A38" s="101"/>
      <c r="B38" s="82"/>
      <c r="C38" s="82"/>
      <c r="D38" s="82"/>
      <c r="E38" s="82"/>
      <c r="F38" s="102"/>
      <c r="G38" s="82"/>
      <c r="H38" s="170"/>
      <c r="I38" s="42"/>
    </row>
    <row r="39" spans="1:9" ht="12.75">
      <c r="A39" s="101"/>
      <c r="B39" s="82"/>
      <c r="C39" s="82"/>
      <c r="D39" s="82"/>
      <c r="E39" s="82"/>
      <c r="F39" s="102"/>
      <c r="G39" s="82"/>
      <c r="H39" s="170"/>
      <c r="I39" s="42"/>
    </row>
    <row r="40" spans="1:9" ht="12.75">
      <c r="A40" s="101"/>
      <c r="B40" s="82"/>
      <c r="C40" s="82"/>
      <c r="D40" s="82"/>
      <c r="E40" s="82"/>
      <c r="F40" s="102"/>
      <c r="G40" s="82"/>
      <c r="H40" s="170"/>
      <c r="I40" s="42"/>
    </row>
    <row r="41" spans="1:9" ht="12.75">
      <c r="A41" s="101"/>
      <c r="B41" s="82"/>
      <c r="C41" s="82"/>
      <c r="D41" s="82"/>
      <c r="E41" s="82"/>
      <c r="F41" s="102"/>
      <c r="G41" s="82"/>
      <c r="H41" s="170"/>
      <c r="I41" s="42"/>
    </row>
    <row r="42" spans="1:9" ht="12.75">
      <c r="A42" s="101"/>
      <c r="B42" s="102"/>
      <c r="C42" s="102"/>
      <c r="D42" s="102"/>
      <c r="E42" s="102"/>
      <c r="F42" s="102"/>
      <c r="G42" s="82"/>
      <c r="H42" s="170"/>
      <c r="I42" s="42"/>
    </row>
    <row r="43" spans="1:9" ht="12.75">
      <c r="A43" s="101"/>
      <c r="B43" s="102"/>
      <c r="C43" s="102"/>
      <c r="D43" s="102"/>
      <c r="E43" s="102"/>
      <c r="F43" s="102"/>
      <c r="G43" s="82"/>
      <c r="H43" s="170"/>
      <c r="I43" s="42"/>
    </row>
    <row r="44" spans="1:9" ht="12.75">
      <c r="A44" s="101"/>
      <c r="B44" s="102"/>
      <c r="C44" s="102"/>
      <c r="D44" s="102"/>
      <c r="E44" s="102"/>
      <c r="F44" s="102"/>
      <c r="G44" s="82"/>
      <c r="H44" s="170"/>
      <c r="I44" s="42"/>
    </row>
    <row r="45" spans="1:9" ht="12.75">
      <c r="A45" s="101"/>
      <c r="B45" s="102"/>
      <c r="C45" s="102"/>
      <c r="D45" s="102"/>
      <c r="E45" s="102"/>
      <c r="F45" s="102"/>
      <c r="G45" s="82"/>
      <c r="H45" s="170"/>
      <c r="I45" s="42"/>
    </row>
    <row r="46" spans="1:9" ht="12.75">
      <c r="A46" s="101"/>
      <c r="B46" s="102"/>
      <c r="C46" s="102"/>
      <c r="D46" s="102"/>
      <c r="E46" s="102"/>
      <c r="F46" s="102"/>
      <c r="G46" s="82"/>
      <c r="H46" s="170"/>
      <c r="I46" s="42"/>
    </row>
    <row r="47" spans="1:9" ht="12.75">
      <c r="A47" s="101"/>
      <c r="B47" s="102"/>
      <c r="C47" s="102"/>
      <c r="D47" s="102"/>
      <c r="E47" s="102"/>
      <c r="F47" s="102"/>
      <c r="G47" s="82"/>
      <c r="H47" s="170"/>
      <c r="I47" s="42"/>
    </row>
    <row r="48" spans="1:9" ht="12.75">
      <c r="A48" s="101"/>
      <c r="B48" s="102"/>
      <c r="C48" s="102"/>
      <c r="D48" s="102"/>
      <c r="E48" s="102"/>
      <c r="F48" s="102"/>
      <c r="G48" s="102"/>
      <c r="H48" s="101"/>
      <c r="I48" s="42"/>
    </row>
    <row r="49" spans="1:9" ht="12.75">
      <c r="A49" s="101"/>
      <c r="B49" s="102"/>
      <c r="C49" s="102"/>
      <c r="D49" s="102"/>
      <c r="E49" s="102"/>
      <c r="F49" s="102"/>
      <c r="G49" s="102"/>
      <c r="H49" s="101"/>
      <c r="I49" s="42"/>
    </row>
    <row r="50" spans="1:9" ht="12.75">
      <c r="A50" s="101"/>
      <c r="B50" s="102"/>
      <c r="C50" s="102"/>
      <c r="D50" s="102"/>
      <c r="E50" s="102"/>
      <c r="F50" s="102"/>
      <c r="G50" s="102"/>
      <c r="H50" s="101"/>
      <c r="I50" s="42"/>
    </row>
    <row r="51" spans="1:9" ht="12.75">
      <c r="A51" s="101"/>
      <c r="B51" s="102"/>
      <c r="C51" s="102"/>
      <c r="D51" s="102"/>
      <c r="E51" s="102"/>
      <c r="F51" s="102"/>
      <c r="G51" s="102"/>
      <c r="H51" s="101"/>
      <c r="I51" s="42"/>
    </row>
    <row r="52" spans="1:9" ht="12.75">
      <c r="A52" s="105"/>
      <c r="B52" s="106"/>
      <c r="C52" s="106"/>
      <c r="D52" s="106"/>
      <c r="E52" s="106"/>
      <c r="F52" s="106"/>
      <c r="G52" s="106"/>
      <c r="H52" s="105"/>
      <c r="I52" s="42"/>
    </row>
    <row r="53" ht="12.75">
      <c r="I53" s="42"/>
    </row>
    <row r="54" ht="12.75">
      <c r="I54" s="42"/>
    </row>
    <row r="55" ht="12.75">
      <c r="I55" s="42"/>
    </row>
    <row r="56" spans="8:9" ht="12.75">
      <c r="H56" s="2" t="s">
        <v>486</v>
      </c>
      <c r="I56" s="42"/>
    </row>
    <row r="57" ht="12.75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2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2"/>
    </row>
    <row r="71" ht="12.75">
      <c r="I71" s="42"/>
    </row>
    <row r="72" ht="12.75">
      <c r="I72" s="42"/>
    </row>
    <row r="73" ht="12.75">
      <c r="I73" s="42"/>
    </row>
    <row r="74" ht="12.75">
      <c r="I74" s="42"/>
    </row>
    <row r="75" ht="12.75">
      <c r="I75" s="42"/>
    </row>
    <row r="76" ht="12.75">
      <c r="I76" s="42"/>
    </row>
    <row r="77" ht="12.75">
      <c r="I77" s="42"/>
    </row>
    <row r="78" ht="12.75">
      <c r="I78" s="42"/>
    </row>
    <row r="79" ht="12.75">
      <c r="I79" s="42"/>
    </row>
    <row r="80" ht="12.75">
      <c r="I80" s="42"/>
    </row>
  </sheetData>
  <mergeCells count="4">
    <mergeCell ref="A3:H3"/>
    <mergeCell ref="A4:A6"/>
    <mergeCell ref="G1:H1"/>
    <mergeCell ref="G2:H2"/>
  </mergeCells>
  <printOptions/>
  <pageMargins left="0.85" right="0.4" top="0.5" bottom="0.5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016"/>
  <dimension ref="A1:G173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41.7109375" style="0" customWidth="1"/>
    <col min="4" max="5" width="14.7109375" style="0" customWidth="1"/>
    <col min="6" max="6" width="10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137</v>
      </c>
    </row>
    <row r="2" spans="1:7" ht="12.75">
      <c r="A2" s="22"/>
      <c r="B2" s="22"/>
      <c r="C2" s="22"/>
      <c r="D2" s="22"/>
      <c r="E2" s="22"/>
      <c r="F2" s="2" t="s">
        <v>140</v>
      </c>
      <c r="G2" s="5"/>
    </row>
    <row r="3" spans="2:6" ht="18.75">
      <c r="B3" s="350"/>
      <c r="C3" s="350" t="s">
        <v>1017</v>
      </c>
      <c r="D3" s="350"/>
      <c r="E3" s="79"/>
      <c r="F3" s="144" t="str">
        <f>CONCATENATE(Year1,"  ",TEXT(Year,"####"),"  ")</f>
        <v>Year:    </v>
      </c>
    </row>
    <row r="4" spans="1:6" ht="12.75">
      <c r="A4" s="84"/>
      <c r="B4" s="389" t="s">
        <v>220</v>
      </c>
      <c r="C4" s="440"/>
      <c r="D4" s="86" t="s">
        <v>221</v>
      </c>
      <c r="E4" s="86" t="s">
        <v>222</v>
      </c>
      <c r="F4" s="85" t="s">
        <v>223</v>
      </c>
    </row>
    <row r="5" spans="1:6" ht="12" customHeight="1">
      <c r="A5" s="96">
        <v>1</v>
      </c>
      <c r="B5" s="116"/>
      <c r="C5" s="148" t="s">
        <v>492</v>
      </c>
      <c r="D5" s="98"/>
      <c r="E5" s="98"/>
      <c r="F5" s="99"/>
    </row>
    <row r="6" spans="1:6" ht="12" customHeight="1">
      <c r="A6" s="67">
        <v>2</v>
      </c>
      <c r="B6" s="146" t="s">
        <v>493</v>
      </c>
      <c r="C6" s="64"/>
      <c r="D6" s="82"/>
      <c r="E6" s="82"/>
      <c r="F6" s="83"/>
    </row>
    <row r="7" spans="1:6" ht="12" customHeight="1">
      <c r="A7" s="67">
        <v>3</v>
      </c>
      <c r="B7" s="72">
        <v>101</v>
      </c>
      <c r="C7" s="122" t="s">
        <v>494</v>
      </c>
      <c r="D7" s="82"/>
      <c r="E7" s="82"/>
      <c r="F7" s="170">
        <f>IF(D7-E7&lt;&gt;0,(D7-E7)/ABS(E7),0)</f>
        <v>0</v>
      </c>
    </row>
    <row r="8" spans="1:6" ht="12" customHeight="1">
      <c r="A8" s="67">
        <v>4</v>
      </c>
      <c r="B8" s="72">
        <v>101.1</v>
      </c>
      <c r="C8" s="122" t="s">
        <v>495</v>
      </c>
      <c r="D8" s="82"/>
      <c r="E8" s="82"/>
      <c r="F8" s="170">
        <f aca="true" t="shared" si="0" ref="F8:F57">IF(D8-E8&lt;&gt;0,(D8-E8)/ABS(E8),0)</f>
        <v>0</v>
      </c>
    </row>
    <row r="9" spans="1:6" ht="12" customHeight="1">
      <c r="A9" s="67">
        <v>5</v>
      </c>
      <c r="B9" s="72">
        <v>102</v>
      </c>
      <c r="C9" s="122" t="s">
        <v>496</v>
      </c>
      <c r="D9" s="82"/>
      <c r="E9" s="82"/>
      <c r="F9" s="170">
        <f t="shared" si="0"/>
        <v>0</v>
      </c>
    </row>
    <row r="10" spans="1:6" ht="12" customHeight="1">
      <c r="A10" s="67">
        <v>6</v>
      </c>
      <c r="B10" s="72">
        <v>104</v>
      </c>
      <c r="C10" s="122" t="s">
        <v>497</v>
      </c>
      <c r="D10" s="82"/>
      <c r="E10" s="82"/>
      <c r="F10" s="170">
        <f t="shared" si="0"/>
        <v>0</v>
      </c>
    </row>
    <row r="11" spans="1:6" ht="12" customHeight="1">
      <c r="A11" s="67">
        <v>7</v>
      </c>
      <c r="B11" s="72">
        <v>105</v>
      </c>
      <c r="C11" s="122" t="s">
        <v>498</v>
      </c>
      <c r="D11" s="82"/>
      <c r="E11" s="82"/>
      <c r="F11" s="170">
        <f t="shared" si="0"/>
        <v>0</v>
      </c>
    </row>
    <row r="12" spans="1:6" ht="12" customHeight="1">
      <c r="A12" s="67">
        <v>8</v>
      </c>
      <c r="B12" s="72">
        <v>105.1</v>
      </c>
      <c r="C12" s="122" t="s">
        <v>499</v>
      </c>
      <c r="D12" s="82"/>
      <c r="E12" s="82"/>
      <c r="F12" s="170">
        <f t="shared" si="0"/>
        <v>0</v>
      </c>
    </row>
    <row r="13" spans="1:6" ht="12" customHeight="1">
      <c r="A13" s="67">
        <v>9</v>
      </c>
      <c r="B13" s="72">
        <v>106</v>
      </c>
      <c r="C13" s="122" t="s">
        <v>500</v>
      </c>
      <c r="D13" s="82"/>
      <c r="E13" s="82"/>
      <c r="F13" s="170">
        <f t="shared" si="0"/>
        <v>0</v>
      </c>
    </row>
    <row r="14" spans="1:6" ht="12" customHeight="1">
      <c r="A14" s="67">
        <v>10</v>
      </c>
      <c r="B14" s="72">
        <v>107</v>
      </c>
      <c r="C14" s="122" t="s">
        <v>501</v>
      </c>
      <c r="D14" s="82"/>
      <c r="E14" s="82"/>
      <c r="F14" s="170">
        <f t="shared" si="0"/>
        <v>0</v>
      </c>
    </row>
    <row r="15" spans="1:6" ht="12" customHeight="1">
      <c r="A15" s="67">
        <v>11</v>
      </c>
      <c r="B15" s="72">
        <v>108</v>
      </c>
      <c r="C15" s="122" t="s">
        <v>502</v>
      </c>
      <c r="D15" s="82"/>
      <c r="E15" s="82"/>
      <c r="F15" s="170">
        <f t="shared" si="0"/>
        <v>0</v>
      </c>
    </row>
    <row r="16" spans="1:6" ht="12" customHeight="1">
      <c r="A16" s="67">
        <v>12</v>
      </c>
      <c r="B16" s="72">
        <v>111</v>
      </c>
      <c r="C16" s="122" t="s">
        <v>503</v>
      </c>
      <c r="D16" s="82"/>
      <c r="E16" s="82"/>
      <c r="F16" s="170">
        <f t="shared" si="0"/>
        <v>0</v>
      </c>
    </row>
    <row r="17" spans="1:6" ht="12" customHeight="1">
      <c r="A17" s="67">
        <v>13</v>
      </c>
      <c r="B17" s="72">
        <v>114</v>
      </c>
      <c r="C17" s="122" t="s">
        <v>504</v>
      </c>
      <c r="D17" s="82"/>
      <c r="E17" s="82"/>
      <c r="F17" s="170">
        <f t="shared" si="0"/>
        <v>0</v>
      </c>
    </row>
    <row r="18" spans="1:6" ht="12" customHeight="1">
      <c r="A18" s="67">
        <v>14</v>
      </c>
      <c r="B18" s="72">
        <v>115</v>
      </c>
      <c r="C18" s="122" t="s">
        <v>505</v>
      </c>
      <c r="D18" s="82"/>
      <c r="E18" s="82"/>
      <c r="F18" s="170">
        <f t="shared" si="0"/>
        <v>0</v>
      </c>
    </row>
    <row r="19" spans="1:6" ht="12" customHeight="1">
      <c r="A19" s="67">
        <v>15</v>
      </c>
      <c r="B19" s="72">
        <v>116</v>
      </c>
      <c r="C19" s="122" t="s">
        <v>506</v>
      </c>
      <c r="D19" s="82"/>
      <c r="E19" s="82"/>
      <c r="F19" s="170">
        <f t="shared" si="0"/>
        <v>0</v>
      </c>
    </row>
    <row r="20" spans="1:6" ht="12" customHeight="1">
      <c r="A20" s="67">
        <v>16</v>
      </c>
      <c r="B20" s="72">
        <v>117</v>
      </c>
      <c r="C20" s="122" t="s">
        <v>507</v>
      </c>
      <c r="D20" s="82"/>
      <c r="E20" s="82"/>
      <c r="F20" s="170">
        <f t="shared" si="0"/>
        <v>0</v>
      </c>
    </row>
    <row r="21" spans="1:6" ht="12" customHeight="1">
      <c r="A21" s="67">
        <v>17</v>
      </c>
      <c r="B21" s="72">
        <v>118</v>
      </c>
      <c r="C21" s="122" t="s">
        <v>508</v>
      </c>
      <c r="D21" s="82"/>
      <c r="E21" s="82"/>
      <c r="F21" s="170">
        <f t="shared" si="0"/>
        <v>0</v>
      </c>
    </row>
    <row r="22" spans="1:6" ht="12" customHeight="1">
      <c r="A22" s="67">
        <v>18</v>
      </c>
      <c r="B22" s="72">
        <v>119</v>
      </c>
      <c r="C22" s="122" t="s">
        <v>509</v>
      </c>
      <c r="D22" s="82"/>
      <c r="E22" s="82"/>
      <c r="F22" s="170">
        <f t="shared" si="0"/>
        <v>0</v>
      </c>
    </row>
    <row r="23" spans="1:6" ht="12" customHeight="1">
      <c r="A23" s="103">
        <v>19</v>
      </c>
      <c r="B23" s="147"/>
      <c r="C23" s="129" t="s">
        <v>510</v>
      </c>
      <c r="D23" s="106">
        <f>SUM(D7:D22)</f>
        <v>0</v>
      </c>
      <c r="E23" s="106">
        <f>SUM(E7:E22)</f>
        <v>0</v>
      </c>
      <c r="F23" s="172">
        <f t="shared" si="0"/>
        <v>0</v>
      </c>
    </row>
    <row r="24" spans="1:6" ht="12" customHeight="1">
      <c r="A24" s="67">
        <v>20</v>
      </c>
      <c r="B24" s="173" t="s">
        <v>511</v>
      </c>
      <c r="C24" s="64"/>
      <c r="D24" s="82"/>
      <c r="E24" s="82"/>
      <c r="F24" s="83"/>
    </row>
    <row r="25" spans="1:6" ht="12" customHeight="1">
      <c r="A25" s="67">
        <v>21</v>
      </c>
      <c r="B25" s="72">
        <v>121</v>
      </c>
      <c r="C25" s="122" t="s">
        <v>512</v>
      </c>
      <c r="D25" s="82"/>
      <c r="E25" s="82"/>
      <c r="F25" s="170">
        <f t="shared" si="0"/>
        <v>0</v>
      </c>
    </row>
    <row r="26" spans="1:6" ht="12" customHeight="1">
      <c r="A26" s="67">
        <v>22</v>
      </c>
      <c r="B26" s="72">
        <v>122</v>
      </c>
      <c r="C26" s="122" t="s">
        <v>513</v>
      </c>
      <c r="D26" s="82"/>
      <c r="E26" s="82"/>
      <c r="F26" s="170">
        <f t="shared" si="0"/>
        <v>0</v>
      </c>
    </row>
    <row r="27" spans="1:6" ht="12" customHeight="1">
      <c r="A27" s="67">
        <v>23</v>
      </c>
      <c r="B27" s="72">
        <v>123</v>
      </c>
      <c r="C27" s="122" t="s">
        <v>514</v>
      </c>
      <c r="D27" s="82"/>
      <c r="E27" s="82"/>
      <c r="F27" s="170">
        <f t="shared" si="0"/>
        <v>0</v>
      </c>
    </row>
    <row r="28" spans="1:6" ht="12" customHeight="1">
      <c r="A28" s="67">
        <v>24</v>
      </c>
      <c r="B28" s="72">
        <v>123.1</v>
      </c>
      <c r="C28" s="122" t="s">
        <v>515</v>
      </c>
      <c r="D28" s="82"/>
      <c r="E28" s="82"/>
      <c r="F28" s="170">
        <f t="shared" si="0"/>
        <v>0</v>
      </c>
    </row>
    <row r="29" spans="1:6" ht="12" customHeight="1">
      <c r="A29" s="67">
        <v>25</v>
      </c>
      <c r="B29" s="72">
        <v>124</v>
      </c>
      <c r="C29" s="122" t="s">
        <v>516</v>
      </c>
      <c r="D29" s="82"/>
      <c r="E29" s="82"/>
      <c r="F29" s="170">
        <f t="shared" si="0"/>
        <v>0</v>
      </c>
    </row>
    <row r="30" spans="1:6" ht="12" customHeight="1">
      <c r="A30" s="67">
        <v>26</v>
      </c>
      <c r="B30" s="72">
        <v>125</v>
      </c>
      <c r="C30" s="122" t="s">
        <v>517</v>
      </c>
      <c r="D30" s="82"/>
      <c r="E30" s="82"/>
      <c r="F30" s="170">
        <f t="shared" si="0"/>
        <v>0</v>
      </c>
    </row>
    <row r="31" spans="1:6" ht="12" customHeight="1">
      <c r="A31" s="103">
        <v>27</v>
      </c>
      <c r="B31" s="147"/>
      <c r="C31" s="129" t="s">
        <v>518</v>
      </c>
      <c r="D31" s="106">
        <f>SUM(D25:D30)</f>
        <v>0</v>
      </c>
      <c r="E31" s="106">
        <f>SUM(E25:E30)</f>
        <v>0</v>
      </c>
      <c r="F31" s="172">
        <f t="shared" si="0"/>
        <v>0</v>
      </c>
    </row>
    <row r="32" spans="1:6" ht="12" customHeight="1">
      <c r="A32" s="67">
        <v>28</v>
      </c>
      <c r="B32" s="173" t="s">
        <v>519</v>
      </c>
      <c r="C32" s="64"/>
      <c r="D32" s="82"/>
      <c r="E32" s="82"/>
      <c r="F32" s="83"/>
    </row>
    <row r="33" spans="1:6" ht="12" customHeight="1">
      <c r="A33" s="67">
        <v>29</v>
      </c>
      <c r="B33" s="72">
        <v>131</v>
      </c>
      <c r="C33" s="122" t="s">
        <v>520</v>
      </c>
      <c r="D33" s="82"/>
      <c r="E33" s="82"/>
      <c r="F33" s="170">
        <f t="shared" si="0"/>
        <v>0</v>
      </c>
    </row>
    <row r="34" spans="1:6" ht="12" customHeight="1">
      <c r="A34" s="67">
        <v>30</v>
      </c>
      <c r="B34" s="121" t="s">
        <v>139</v>
      </c>
      <c r="C34" s="64" t="s">
        <v>138</v>
      </c>
      <c r="D34" s="82"/>
      <c r="E34" s="82"/>
      <c r="F34" s="170">
        <f t="shared" si="0"/>
        <v>0</v>
      </c>
    </row>
    <row r="35" spans="1:6" ht="12" customHeight="1">
      <c r="A35" s="67">
        <v>31</v>
      </c>
      <c r="B35" s="72">
        <v>135</v>
      </c>
      <c r="C35" s="122" t="s">
        <v>521</v>
      </c>
      <c r="D35" s="82"/>
      <c r="E35" s="82"/>
      <c r="F35" s="170">
        <f t="shared" si="0"/>
        <v>0</v>
      </c>
    </row>
    <row r="36" spans="1:6" ht="12" customHeight="1">
      <c r="A36" s="67">
        <v>32</v>
      </c>
      <c r="B36" s="72">
        <v>136</v>
      </c>
      <c r="C36" s="122" t="s">
        <v>522</v>
      </c>
      <c r="D36" s="82"/>
      <c r="E36" s="82"/>
      <c r="F36" s="170">
        <f t="shared" si="0"/>
        <v>0</v>
      </c>
    </row>
    <row r="37" spans="1:6" ht="12" customHeight="1">
      <c r="A37" s="67">
        <v>33</v>
      </c>
      <c r="B37" s="72">
        <v>141</v>
      </c>
      <c r="C37" s="122" t="s">
        <v>523</v>
      </c>
      <c r="D37" s="82"/>
      <c r="E37" s="82"/>
      <c r="F37" s="170">
        <f t="shared" si="0"/>
        <v>0</v>
      </c>
    </row>
    <row r="38" spans="1:6" ht="12" customHeight="1">
      <c r="A38" s="67">
        <v>34</v>
      </c>
      <c r="B38" s="72">
        <v>142</v>
      </c>
      <c r="C38" s="122" t="s">
        <v>524</v>
      </c>
      <c r="D38" s="82"/>
      <c r="E38" s="82"/>
      <c r="F38" s="170">
        <f t="shared" si="0"/>
        <v>0</v>
      </c>
    </row>
    <row r="39" spans="1:6" ht="12" customHeight="1">
      <c r="A39" s="67">
        <v>35</v>
      </c>
      <c r="B39" s="72">
        <v>143</v>
      </c>
      <c r="C39" s="122" t="s">
        <v>525</v>
      </c>
      <c r="D39" s="82"/>
      <c r="E39" s="82"/>
      <c r="F39" s="170">
        <f t="shared" si="0"/>
        <v>0</v>
      </c>
    </row>
    <row r="40" spans="1:6" ht="12" customHeight="1">
      <c r="A40" s="67">
        <v>36</v>
      </c>
      <c r="B40" s="72">
        <v>144</v>
      </c>
      <c r="C40" s="122" t="s">
        <v>526</v>
      </c>
      <c r="D40" s="82"/>
      <c r="E40" s="82"/>
      <c r="F40" s="170">
        <f t="shared" si="0"/>
        <v>0</v>
      </c>
    </row>
    <row r="41" spans="1:6" ht="12" customHeight="1">
      <c r="A41" s="67">
        <v>37</v>
      </c>
      <c r="B41" s="72">
        <v>145</v>
      </c>
      <c r="C41" s="122" t="s">
        <v>527</v>
      </c>
      <c r="D41" s="82"/>
      <c r="E41" s="82"/>
      <c r="F41" s="170">
        <f t="shared" si="0"/>
        <v>0</v>
      </c>
    </row>
    <row r="42" spans="1:6" ht="12" customHeight="1">
      <c r="A42" s="67">
        <v>38</v>
      </c>
      <c r="B42" s="72">
        <v>146</v>
      </c>
      <c r="C42" s="122" t="s">
        <v>528</v>
      </c>
      <c r="D42" s="82"/>
      <c r="E42" s="82"/>
      <c r="F42" s="170">
        <f t="shared" si="0"/>
        <v>0</v>
      </c>
    </row>
    <row r="43" spans="1:6" ht="12" customHeight="1">
      <c r="A43" s="67">
        <v>39</v>
      </c>
      <c r="B43" s="72">
        <v>151</v>
      </c>
      <c r="C43" s="122" t="s">
        <v>529</v>
      </c>
      <c r="D43" s="82"/>
      <c r="E43" s="82"/>
      <c r="F43" s="170">
        <f t="shared" si="0"/>
        <v>0</v>
      </c>
    </row>
    <row r="44" spans="1:6" ht="12" customHeight="1">
      <c r="A44" s="67">
        <v>40</v>
      </c>
      <c r="B44" s="72">
        <v>152</v>
      </c>
      <c r="C44" s="122" t="s">
        <v>530</v>
      </c>
      <c r="D44" s="82"/>
      <c r="E44" s="82"/>
      <c r="F44" s="170">
        <f t="shared" si="0"/>
        <v>0</v>
      </c>
    </row>
    <row r="45" spans="1:6" ht="12" customHeight="1">
      <c r="A45" s="67">
        <v>41</v>
      </c>
      <c r="B45" s="72">
        <v>153</v>
      </c>
      <c r="C45" s="122" t="s">
        <v>531</v>
      </c>
      <c r="D45" s="82"/>
      <c r="E45" s="82"/>
      <c r="F45" s="170">
        <f t="shared" si="0"/>
        <v>0</v>
      </c>
    </row>
    <row r="46" spans="1:6" ht="12" customHeight="1">
      <c r="A46" s="67">
        <v>42</v>
      </c>
      <c r="B46" s="72">
        <v>154</v>
      </c>
      <c r="C46" s="122" t="s">
        <v>532</v>
      </c>
      <c r="D46" s="82"/>
      <c r="E46" s="82"/>
      <c r="F46" s="170">
        <f t="shared" si="0"/>
        <v>0</v>
      </c>
    </row>
    <row r="47" spans="1:6" ht="12" customHeight="1">
      <c r="A47" s="67">
        <v>43</v>
      </c>
      <c r="B47" s="72">
        <v>155</v>
      </c>
      <c r="C47" s="122" t="s">
        <v>533</v>
      </c>
      <c r="D47" s="82"/>
      <c r="E47" s="82"/>
      <c r="F47" s="170">
        <f t="shared" si="0"/>
        <v>0</v>
      </c>
    </row>
    <row r="48" spans="1:6" ht="12" customHeight="1">
      <c r="A48" s="67">
        <v>44</v>
      </c>
      <c r="B48" s="72">
        <v>156</v>
      </c>
      <c r="C48" s="122" t="s">
        <v>534</v>
      </c>
      <c r="D48" s="82"/>
      <c r="E48" s="82"/>
      <c r="F48" s="170">
        <f t="shared" si="0"/>
        <v>0</v>
      </c>
    </row>
    <row r="49" spans="1:6" ht="12" customHeight="1">
      <c r="A49" s="67">
        <v>45</v>
      </c>
      <c r="B49" s="72">
        <v>163</v>
      </c>
      <c r="C49" s="122" t="s">
        <v>535</v>
      </c>
      <c r="D49" s="82"/>
      <c r="E49" s="82"/>
      <c r="F49" s="170">
        <f t="shared" si="0"/>
        <v>0</v>
      </c>
    </row>
    <row r="50" spans="1:6" ht="12" customHeight="1">
      <c r="A50" s="67">
        <v>46</v>
      </c>
      <c r="B50" s="72">
        <v>164.1</v>
      </c>
      <c r="C50" s="122" t="s">
        <v>536</v>
      </c>
      <c r="D50" s="82"/>
      <c r="E50" s="82"/>
      <c r="F50" s="170">
        <f t="shared" si="0"/>
        <v>0</v>
      </c>
    </row>
    <row r="51" spans="1:6" ht="12" customHeight="1">
      <c r="A51" s="67">
        <v>47</v>
      </c>
      <c r="B51" s="72">
        <v>165</v>
      </c>
      <c r="C51" s="122" t="s">
        <v>537</v>
      </c>
      <c r="D51" s="82"/>
      <c r="E51" s="82"/>
      <c r="F51" s="170">
        <f t="shared" si="0"/>
        <v>0</v>
      </c>
    </row>
    <row r="52" spans="1:6" ht="12" customHeight="1">
      <c r="A52" s="67">
        <v>48</v>
      </c>
      <c r="B52" s="72">
        <v>166</v>
      </c>
      <c r="C52" s="122" t="s">
        <v>538</v>
      </c>
      <c r="D52" s="82"/>
      <c r="E52" s="82"/>
      <c r="F52" s="170">
        <f t="shared" si="0"/>
        <v>0</v>
      </c>
    </row>
    <row r="53" spans="1:6" ht="12" customHeight="1">
      <c r="A53" s="67">
        <v>49</v>
      </c>
      <c r="B53" s="72">
        <v>171</v>
      </c>
      <c r="C53" s="122" t="s">
        <v>539</v>
      </c>
      <c r="D53" s="82"/>
      <c r="E53" s="82"/>
      <c r="F53" s="170">
        <f t="shared" si="0"/>
        <v>0</v>
      </c>
    </row>
    <row r="54" spans="1:6" ht="12" customHeight="1">
      <c r="A54" s="67">
        <v>50</v>
      </c>
      <c r="B54" s="72">
        <v>172</v>
      </c>
      <c r="C54" s="122" t="s">
        <v>540</v>
      </c>
      <c r="D54" s="82"/>
      <c r="E54" s="82"/>
      <c r="F54" s="170">
        <f t="shared" si="0"/>
        <v>0</v>
      </c>
    </row>
    <row r="55" spans="1:6" ht="12" customHeight="1">
      <c r="A55" s="67">
        <v>51</v>
      </c>
      <c r="B55" s="72">
        <v>173</v>
      </c>
      <c r="C55" s="122" t="s">
        <v>541</v>
      </c>
      <c r="D55" s="82"/>
      <c r="E55" s="82"/>
      <c r="F55" s="170">
        <f t="shared" si="0"/>
        <v>0</v>
      </c>
    </row>
    <row r="56" spans="1:6" ht="12" customHeight="1">
      <c r="A56" s="67">
        <v>52</v>
      </c>
      <c r="B56" s="72">
        <v>174</v>
      </c>
      <c r="C56" s="122" t="s">
        <v>542</v>
      </c>
      <c r="D56" s="82"/>
      <c r="E56" s="82"/>
      <c r="F56" s="170">
        <f t="shared" si="0"/>
        <v>0</v>
      </c>
    </row>
    <row r="57" spans="1:6" ht="12" customHeight="1">
      <c r="A57" s="87">
        <v>53</v>
      </c>
      <c r="B57" s="130"/>
      <c r="C57" s="139" t="s">
        <v>543</v>
      </c>
      <c r="D57" s="89">
        <f>SUM(D33:D56)</f>
        <v>0</v>
      </c>
      <c r="E57" s="89">
        <f>SUM(E33:E56)</f>
        <v>0</v>
      </c>
      <c r="F57" s="174">
        <f t="shared" si="0"/>
        <v>0</v>
      </c>
    </row>
    <row r="58" spans="4:5" ht="12" customHeight="1">
      <c r="D58" s="8"/>
      <c r="E58" s="8"/>
    </row>
    <row r="59" spans="4:6" ht="12.75">
      <c r="D59" s="8"/>
      <c r="E59" s="8"/>
      <c r="F59" s="11" t="s">
        <v>544</v>
      </c>
    </row>
    <row r="60" spans="1:6" ht="12.75">
      <c r="A60" s="18" t="str">
        <f>CONCATENATE(Co,"  ",Company)</f>
        <v>Company Name:    </v>
      </c>
      <c r="B60" s="59"/>
      <c r="C60" s="59"/>
      <c r="D60" s="59"/>
      <c r="F60" s="21" t="s">
        <v>137</v>
      </c>
    </row>
    <row r="61" spans="1:7" ht="12.75">
      <c r="A61" s="22"/>
      <c r="B61" s="22"/>
      <c r="C61" s="22"/>
      <c r="D61" s="22"/>
      <c r="E61" s="22"/>
      <c r="F61" s="2" t="s">
        <v>141</v>
      </c>
      <c r="G61" s="5"/>
    </row>
    <row r="62" spans="2:6" ht="18.75">
      <c r="B62" s="353"/>
      <c r="C62" s="353" t="s">
        <v>1017</v>
      </c>
      <c r="D62" s="353"/>
      <c r="E62" s="79"/>
      <c r="F62" s="144" t="str">
        <f>CONCATENATE(Year1,"  ",TEXT(Year,"####"),"  ")</f>
        <v>Year:    </v>
      </c>
    </row>
    <row r="63" spans="1:6" ht="12.75">
      <c r="A63" s="84"/>
      <c r="B63" s="389" t="s">
        <v>220</v>
      </c>
      <c r="C63" s="440"/>
      <c r="D63" s="86" t="s">
        <v>221</v>
      </c>
      <c r="E63" s="86" t="s">
        <v>222</v>
      </c>
      <c r="F63" s="85" t="s">
        <v>223</v>
      </c>
    </row>
    <row r="64" spans="1:6" ht="12.75">
      <c r="A64" s="96">
        <v>1</v>
      </c>
      <c r="B64" s="443" t="s">
        <v>545</v>
      </c>
      <c r="C64" s="444"/>
      <c r="D64" s="98"/>
      <c r="E64" s="98"/>
      <c r="F64" s="99"/>
    </row>
    <row r="65" spans="1:6" ht="12.75">
      <c r="A65" s="67">
        <v>2</v>
      </c>
      <c r="B65" s="78"/>
      <c r="C65" s="64"/>
      <c r="D65" s="82"/>
      <c r="E65" s="82"/>
      <c r="F65" s="83"/>
    </row>
    <row r="66" spans="1:6" ht="12.75">
      <c r="A66" s="67">
        <v>3</v>
      </c>
      <c r="B66" s="173" t="s">
        <v>546</v>
      </c>
      <c r="C66" s="64"/>
      <c r="D66" s="82"/>
      <c r="E66" s="82"/>
      <c r="F66" s="83"/>
    </row>
    <row r="67" spans="1:6" ht="12.75">
      <c r="A67" s="67">
        <v>4</v>
      </c>
      <c r="B67" s="78"/>
      <c r="C67" s="64"/>
      <c r="D67" s="82"/>
      <c r="E67" s="82"/>
      <c r="F67" s="83"/>
    </row>
    <row r="68" spans="1:6" ht="12.75">
      <c r="A68" s="67">
        <v>5</v>
      </c>
      <c r="B68" s="72">
        <v>181</v>
      </c>
      <c r="C68" s="122" t="s">
        <v>547</v>
      </c>
      <c r="D68" s="82"/>
      <c r="E68" s="82"/>
      <c r="F68" s="170">
        <f aca="true" t="shared" si="1" ref="F68:F83">IF(D68-E68&lt;&gt;0,(D68-E68)/ABS(E68),0)</f>
        <v>0</v>
      </c>
    </row>
    <row r="69" spans="1:6" ht="12.75">
      <c r="A69" s="67">
        <v>6</v>
      </c>
      <c r="B69" s="72">
        <v>182.1</v>
      </c>
      <c r="C69" s="122" t="s">
        <v>548</v>
      </c>
      <c r="D69" s="82"/>
      <c r="E69" s="82"/>
      <c r="F69" s="170">
        <f t="shared" si="1"/>
        <v>0</v>
      </c>
    </row>
    <row r="70" spans="1:6" ht="12.75">
      <c r="A70" s="67">
        <v>7</v>
      </c>
      <c r="B70" s="72">
        <v>182.2</v>
      </c>
      <c r="C70" s="122" t="s">
        <v>549</v>
      </c>
      <c r="D70" s="82"/>
      <c r="E70" s="82"/>
      <c r="F70" s="170">
        <f t="shared" si="1"/>
        <v>0</v>
      </c>
    </row>
    <row r="71" spans="1:6" ht="12.75">
      <c r="A71" s="67">
        <v>8</v>
      </c>
      <c r="B71" s="72">
        <v>183.1</v>
      </c>
      <c r="C71" s="122" t="s">
        <v>550</v>
      </c>
      <c r="D71" s="82"/>
      <c r="E71" s="82"/>
      <c r="F71" s="170">
        <f t="shared" si="1"/>
        <v>0</v>
      </c>
    </row>
    <row r="72" spans="1:6" ht="12.75">
      <c r="A72" s="67">
        <v>9</v>
      </c>
      <c r="B72" s="72">
        <v>183.2</v>
      </c>
      <c r="C72" s="122" t="s">
        <v>551</v>
      </c>
      <c r="D72" s="82"/>
      <c r="E72" s="82"/>
      <c r="F72" s="170">
        <f t="shared" si="1"/>
        <v>0</v>
      </c>
    </row>
    <row r="73" spans="1:6" ht="12.75">
      <c r="A73" s="67">
        <v>10</v>
      </c>
      <c r="B73" s="72">
        <v>184</v>
      </c>
      <c r="C73" s="122" t="s">
        <v>552</v>
      </c>
      <c r="D73" s="82"/>
      <c r="E73" s="82"/>
      <c r="F73" s="170">
        <f t="shared" si="1"/>
        <v>0</v>
      </c>
    </row>
    <row r="74" spans="1:6" ht="12.75">
      <c r="A74" s="67">
        <v>11</v>
      </c>
      <c r="B74" s="72">
        <v>185</v>
      </c>
      <c r="C74" s="122" t="s">
        <v>553</v>
      </c>
      <c r="D74" s="82"/>
      <c r="E74" s="82"/>
      <c r="F74" s="170">
        <f t="shared" si="1"/>
        <v>0</v>
      </c>
    </row>
    <row r="75" spans="1:6" ht="12.75">
      <c r="A75" s="67">
        <v>12</v>
      </c>
      <c r="B75" s="72">
        <v>186</v>
      </c>
      <c r="C75" s="122" t="s">
        <v>554</v>
      </c>
      <c r="D75" s="82"/>
      <c r="E75" s="82"/>
      <c r="F75" s="170">
        <f t="shared" si="1"/>
        <v>0</v>
      </c>
    </row>
    <row r="76" spans="1:6" ht="12.75">
      <c r="A76" s="67">
        <v>13</v>
      </c>
      <c r="B76" s="72">
        <v>187</v>
      </c>
      <c r="C76" s="122" t="s">
        <v>555</v>
      </c>
      <c r="D76" s="82"/>
      <c r="E76" s="82"/>
      <c r="F76" s="170">
        <f t="shared" si="1"/>
        <v>0</v>
      </c>
    </row>
    <row r="77" spans="1:6" ht="12.75">
      <c r="A77" s="67">
        <v>14</v>
      </c>
      <c r="B77" s="72">
        <v>188</v>
      </c>
      <c r="C77" s="122" t="s">
        <v>556</v>
      </c>
      <c r="D77" s="82"/>
      <c r="E77" s="82"/>
      <c r="F77" s="170">
        <f t="shared" si="1"/>
        <v>0</v>
      </c>
    </row>
    <row r="78" spans="1:6" ht="12.75">
      <c r="A78" s="67">
        <v>15</v>
      </c>
      <c r="B78" s="72">
        <v>189</v>
      </c>
      <c r="C78" s="122" t="s">
        <v>557</v>
      </c>
      <c r="D78" s="82"/>
      <c r="E78" s="82"/>
      <c r="F78" s="170">
        <f t="shared" si="1"/>
        <v>0</v>
      </c>
    </row>
    <row r="79" spans="1:6" ht="12.75">
      <c r="A79" s="67">
        <v>16</v>
      </c>
      <c r="B79" s="72">
        <v>190</v>
      </c>
      <c r="C79" s="122" t="s">
        <v>558</v>
      </c>
      <c r="D79" s="82"/>
      <c r="E79" s="82"/>
      <c r="F79" s="170">
        <f t="shared" si="1"/>
        <v>0</v>
      </c>
    </row>
    <row r="80" spans="1:6" ht="12.75">
      <c r="A80" s="67">
        <v>17</v>
      </c>
      <c r="B80" s="72">
        <v>191</v>
      </c>
      <c r="C80" s="122" t="s">
        <v>559</v>
      </c>
      <c r="D80" s="82"/>
      <c r="E80" s="82"/>
      <c r="F80" s="170">
        <f t="shared" si="1"/>
        <v>0</v>
      </c>
    </row>
    <row r="81" spans="1:6" ht="12.75">
      <c r="A81" s="67">
        <v>18</v>
      </c>
      <c r="B81" s="72">
        <v>192.1</v>
      </c>
      <c r="C81" s="122" t="s">
        <v>560</v>
      </c>
      <c r="D81" s="82"/>
      <c r="E81" s="82"/>
      <c r="F81" s="170">
        <f t="shared" si="1"/>
        <v>0</v>
      </c>
    </row>
    <row r="82" spans="1:6" ht="12.75">
      <c r="A82" s="67">
        <v>19</v>
      </c>
      <c r="B82" s="72">
        <v>192.2</v>
      </c>
      <c r="C82" s="122" t="s">
        <v>561</v>
      </c>
      <c r="D82" s="82"/>
      <c r="E82" s="82"/>
      <c r="F82" s="170">
        <f t="shared" si="1"/>
        <v>0</v>
      </c>
    </row>
    <row r="83" spans="1:6" ht="12.75">
      <c r="A83" s="103">
        <v>20</v>
      </c>
      <c r="B83" s="147"/>
      <c r="C83" s="129" t="s">
        <v>562</v>
      </c>
      <c r="D83" s="106">
        <f>SUM(D68:D82)</f>
        <v>0</v>
      </c>
      <c r="E83" s="106">
        <f>SUM(E68:E82)</f>
        <v>0</v>
      </c>
      <c r="F83" s="172">
        <f t="shared" si="1"/>
        <v>0</v>
      </c>
    </row>
    <row r="84" spans="1:6" ht="12.75">
      <c r="A84" s="96">
        <v>21</v>
      </c>
      <c r="B84" s="115"/>
      <c r="C84" s="115"/>
      <c r="D84" s="354"/>
      <c r="E84" s="354"/>
      <c r="F84" s="99"/>
    </row>
    <row r="85" spans="1:6" ht="12.75">
      <c r="A85" s="103">
        <v>22</v>
      </c>
      <c r="B85" s="355" t="s">
        <v>563</v>
      </c>
      <c r="C85" s="150"/>
      <c r="D85" s="241">
        <f>+D23+D31+D57+D83</f>
        <v>0</v>
      </c>
      <c r="E85" s="241">
        <f>+E23+E31+E57+E83</f>
        <v>0</v>
      </c>
      <c r="F85" s="172">
        <f>IF(D85-E85&lt;&gt;0,(D85-E85)/ABS(E85),0)</f>
        <v>0</v>
      </c>
    </row>
    <row r="86" spans="1:6" ht="12.75">
      <c r="A86" s="120"/>
      <c r="B86" s="78"/>
      <c r="C86" s="64"/>
      <c r="D86" s="82"/>
      <c r="E86" s="82"/>
      <c r="F86" s="83"/>
    </row>
    <row r="87" spans="1:6" ht="12.75">
      <c r="A87" s="93"/>
      <c r="B87" s="458" t="s">
        <v>220</v>
      </c>
      <c r="C87" s="458"/>
      <c r="D87" s="94" t="s">
        <v>221</v>
      </c>
      <c r="E87" s="94" t="s">
        <v>222</v>
      </c>
      <c r="F87" s="104" t="s">
        <v>223</v>
      </c>
    </row>
    <row r="88" spans="1:6" ht="12.75">
      <c r="A88" s="67">
        <v>23</v>
      </c>
      <c r="B88" s="443" t="s">
        <v>564</v>
      </c>
      <c r="C88" s="444"/>
      <c r="D88" s="82"/>
      <c r="E88" s="82"/>
      <c r="F88" s="83"/>
    </row>
    <row r="89" spans="1:6" ht="12.75">
      <c r="A89" s="67">
        <v>24</v>
      </c>
      <c r="B89" s="78"/>
      <c r="C89" s="64"/>
      <c r="D89" s="82"/>
      <c r="E89" s="82"/>
      <c r="F89" s="83"/>
    </row>
    <row r="90" spans="1:6" ht="12.75">
      <c r="A90" s="67">
        <v>25</v>
      </c>
      <c r="B90" s="173" t="s">
        <v>565</v>
      </c>
      <c r="C90" s="175"/>
      <c r="D90" s="82"/>
      <c r="E90" s="82"/>
      <c r="F90" s="83"/>
    </row>
    <row r="91" spans="1:6" ht="12.75">
      <c r="A91" s="67">
        <v>26</v>
      </c>
      <c r="B91" s="78"/>
      <c r="C91" s="64"/>
      <c r="D91" s="82"/>
      <c r="E91" s="82"/>
      <c r="F91" s="83"/>
    </row>
    <row r="92" spans="1:6" ht="12.75">
      <c r="A92" s="67">
        <v>27</v>
      </c>
      <c r="B92" s="72">
        <v>201</v>
      </c>
      <c r="C92" s="122" t="s">
        <v>566</v>
      </c>
      <c r="D92" s="82"/>
      <c r="E92" s="82"/>
      <c r="F92" s="170">
        <f aca="true" t="shared" si="2" ref="F92:F103">IF(D92-E92&lt;&gt;0,(D92-E92)/ABS(E92),0)</f>
        <v>0</v>
      </c>
    </row>
    <row r="93" spans="1:6" ht="12.75">
      <c r="A93" s="67">
        <v>28</v>
      </c>
      <c r="B93" s="72">
        <v>202</v>
      </c>
      <c r="C93" s="122" t="s">
        <v>567</v>
      </c>
      <c r="D93" s="82"/>
      <c r="E93" s="82"/>
      <c r="F93" s="170">
        <f t="shared" si="2"/>
        <v>0</v>
      </c>
    </row>
    <row r="94" spans="1:6" ht="12.75">
      <c r="A94" s="67">
        <v>29</v>
      </c>
      <c r="B94" s="72">
        <v>204</v>
      </c>
      <c r="C94" s="122" t="s">
        <v>568</v>
      </c>
      <c r="D94" s="82"/>
      <c r="E94" s="82"/>
      <c r="F94" s="170">
        <f t="shared" si="2"/>
        <v>0</v>
      </c>
    </row>
    <row r="95" spans="1:6" ht="12.75">
      <c r="A95" s="67">
        <v>30</v>
      </c>
      <c r="B95" s="72">
        <v>205</v>
      </c>
      <c r="C95" s="122" t="s">
        <v>569</v>
      </c>
      <c r="D95" s="82"/>
      <c r="E95" s="82"/>
      <c r="F95" s="170">
        <f t="shared" si="2"/>
        <v>0</v>
      </c>
    </row>
    <row r="96" spans="1:6" ht="12.75">
      <c r="A96" s="67">
        <v>31</v>
      </c>
      <c r="B96" s="72">
        <v>207</v>
      </c>
      <c r="C96" s="122" t="s">
        <v>570</v>
      </c>
      <c r="D96" s="82"/>
      <c r="E96" s="82"/>
      <c r="F96" s="170">
        <f t="shared" si="2"/>
        <v>0</v>
      </c>
    </row>
    <row r="97" spans="1:6" ht="12.75">
      <c r="A97" s="67">
        <v>32</v>
      </c>
      <c r="B97" s="72">
        <v>211</v>
      </c>
      <c r="C97" s="122" t="s">
        <v>571</v>
      </c>
      <c r="D97" s="82"/>
      <c r="E97" s="82"/>
      <c r="F97" s="170">
        <f t="shared" si="2"/>
        <v>0</v>
      </c>
    </row>
    <row r="98" spans="1:6" ht="12.75">
      <c r="A98" s="67">
        <v>33</v>
      </c>
      <c r="B98" s="72">
        <v>213</v>
      </c>
      <c r="C98" s="122" t="s">
        <v>572</v>
      </c>
      <c r="D98" s="82"/>
      <c r="E98" s="82"/>
      <c r="F98" s="170">
        <f t="shared" si="2"/>
        <v>0</v>
      </c>
    </row>
    <row r="99" spans="1:6" ht="12.75">
      <c r="A99" s="67">
        <v>34</v>
      </c>
      <c r="B99" s="72">
        <v>214</v>
      </c>
      <c r="C99" s="122" t="s">
        <v>573</v>
      </c>
      <c r="D99" s="82"/>
      <c r="E99" s="82"/>
      <c r="F99" s="170">
        <f t="shared" si="2"/>
        <v>0</v>
      </c>
    </row>
    <row r="100" spans="1:6" ht="12.75">
      <c r="A100" s="67">
        <v>35</v>
      </c>
      <c r="B100" s="72">
        <v>215</v>
      </c>
      <c r="C100" s="122" t="s">
        <v>574</v>
      </c>
      <c r="D100" s="82"/>
      <c r="E100" s="82"/>
      <c r="F100" s="170">
        <f t="shared" si="2"/>
        <v>0</v>
      </c>
    </row>
    <row r="101" spans="1:6" ht="12.75">
      <c r="A101" s="67">
        <v>36</v>
      </c>
      <c r="B101" s="72">
        <v>216</v>
      </c>
      <c r="C101" s="122" t="s">
        <v>575</v>
      </c>
      <c r="D101" s="82"/>
      <c r="E101" s="82"/>
      <c r="F101" s="170">
        <f t="shared" si="2"/>
        <v>0</v>
      </c>
    </row>
    <row r="102" spans="1:6" ht="12.75">
      <c r="A102" s="67">
        <v>37</v>
      </c>
      <c r="B102" s="72">
        <v>217</v>
      </c>
      <c r="C102" s="122" t="s">
        <v>576</v>
      </c>
      <c r="D102" s="82"/>
      <c r="E102" s="82"/>
      <c r="F102" s="170">
        <f t="shared" si="2"/>
        <v>0</v>
      </c>
    </row>
    <row r="103" spans="1:6" ht="12.75">
      <c r="A103" s="103">
        <v>38</v>
      </c>
      <c r="B103" s="147"/>
      <c r="C103" s="129" t="s">
        <v>577</v>
      </c>
      <c r="D103" s="106">
        <f>SUM(D92:D102)</f>
        <v>0</v>
      </c>
      <c r="E103" s="106">
        <f>SUM(E92:E102)</f>
        <v>0</v>
      </c>
      <c r="F103" s="172">
        <f t="shared" si="2"/>
        <v>0</v>
      </c>
    </row>
    <row r="104" spans="1:6" ht="12.75">
      <c r="A104" s="67">
        <v>39</v>
      </c>
      <c r="B104" s="78"/>
      <c r="C104" s="64"/>
      <c r="D104" s="82"/>
      <c r="E104" s="82"/>
      <c r="F104" s="83"/>
    </row>
    <row r="105" spans="1:6" ht="12.75">
      <c r="A105" s="67">
        <v>40</v>
      </c>
      <c r="B105" s="173" t="s">
        <v>578</v>
      </c>
      <c r="C105" s="64"/>
      <c r="D105" s="82"/>
      <c r="E105" s="82"/>
      <c r="F105" s="83"/>
    </row>
    <row r="106" spans="1:6" ht="12.75">
      <c r="A106" s="67">
        <v>41</v>
      </c>
      <c r="B106" s="78"/>
      <c r="C106" s="64"/>
      <c r="D106" s="82"/>
      <c r="E106" s="82"/>
      <c r="F106" s="83"/>
    </row>
    <row r="107" spans="1:6" ht="12.75">
      <c r="A107" s="67">
        <v>42</v>
      </c>
      <c r="B107" s="72">
        <v>221</v>
      </c>
      <c r="C107" s="122" t="s">
        <v>579</v>
      </c>
      <c r="D107" s="82"/>
      <c r="E107" s="82"/>
      <c r="F107" s="170">
        <f aca="true" t="shared" si="3" ref="F107:F113">IF(D107-E107&lt;&gt;0,(D107-E107)/ABS(E107),0)</f>
        <v>0</v>
      </c>
    </row>
    <row r="108" spans="1:6" ht="12.75">
      <c r="A108" s="67">
        <v>43</v>
      </c>
      <c r="B108" s="72">
        <v>222</v>
      </c>
      <c r="C108" s="122" t="s">
        <v>580</v>
      </c>
      <c r="D108" s="82"/>
      <c r="E108" s="82"/>
      <c r="F108" s="170">
        <f t="shared" si="3"/>
        <v>0</v>
      </c>
    </row>
    <row r="109" spans="1:6" ht="12.75">
      <c r="A109" s="67">
        <v>44</v>
      </c>
      <c r="B109" s="72">
        <v>223</v>
      </c>
      <c r="C109" s="122" t="s">
        <v>581</v>
      </c>
      <c r="D109" s="82"/>
      <c r="E109" s="82"/>
      <c r="F109" s="170">
        <f t="shared" si="3"/>
        <v>0</v>
      </c>
    </row>
    <row r="110" spans="1:6" ht="12.75">
      <c r="A110" s="67">
        <v>45</v>
      </c>
      <c r="B110" s="72">
        <v>224</v>
      </c>
      <c r="C110" s="122" t="s">
        <v>582</v>
      </c>
      <c r="D110" s="82"/>
      <c r="E110" s="82"/>
      <c r="F110" s="170">
        <f t="shared" si="3"/>
        <v>0</v>
      </c>
    </row>
    <row r="111" spans="1:6" ht="12.75">
      <c r="A111" s="67">
        <v>46</v>
      </c>
      <c r="B111" s="72">
        <v>225</v>
      </c>
      <c r="C111" s="122" t="s">
        <v>583</v>
      </c>
      <c r="D111" s="82"/>
      <c r="E111" s="82"/>
      <c r="F111" s="170">
        <f t="shared" si="3"/>
        <v>0</v>
      </c>
    </row>
    <row r="112" spans="1:6" ht="12.75">
      <c r="A112" s="67">
        <v>47</v>
      </c>
      <c r="B112" s="72">
        <v>226</v>
      </c>
      <c r="C112" s="122" t="s">
        <v>584</v>
      </c>
      <c r="D112" s="82"/>
      <c r="E112" s="82"/>
      <c r="F112" s="170">
        <f t="shared" si="3"/>
        <v>0</v>
      </c>
    </row>
    <row r="113" spans="1:6" ht="12.75">
      <c r="A113" s="103">
        <v>48</v>
      </c>
      <c r="B113" s="147"/>
      <c r="C113" s="129" t="s">
        <v>585</v>
      </c>
      <c r="D113" s="106">
        <f>SUM(D107:D112)</f>
        <v>0</v>
      </c>
      <c r="E113" s="106">
        <f>SUM(E107:E112)</f>
        <v>0</v>
      </c>
      <c r="F113" s="172">
        <f t="shared" si="3"/>
        <v>0</v>
      </c>
    </row>
    <row r="114" spans="4:5" ht="12.75">
      <c r="D114" s="8"/>
      <c r="E114" s="8"/>
    </row>
    <row r="116" ht="12.75">
      <c r="F116" s="11" t="s">
        <v>586</v>
      </c>
    </row>
    <row r="117" spans="1:6" ht="12.75">
      <c r="A117" s="18" t="str">
        <f>CONCATENATE(Co,"  ",Company)</f>
        <v>Company Name:    </v>
      </c>
      <c r="B117" s="59"/>
      <c r="C117" s="59"/>
      <c r="D117" s="59"/>
      <c r="F117" s="21" t="s">
        <v>137</v>
      </c>
    </row>
    <row r="118" spans="1:7" ht="12.75">
      <c r="A118" s="22"/>
      <c r="B118" s="22"/>
      <c r="C118" s="22"/>
      <c r="D118" s="22"/>
      <c r="E118" s="22"/>
      <c r="F118" s="2" t="s">
        <v>142</v>
      </c>
      <c r="G118" s="5"/>
    </row>
    <row r="119" spans="2:6" ht="18.75">
      <c r="B119" s="350"/>
      <c r="C119" s="350" t="s">
        <v>1017</v>
      </c>
      <c r="D119" s="350"/>
      <c r="E119" s="79"/>
      <c r="F119" s="144" t="str">
        <f>CONCATENATE(Year1,"  ",TEXT(Year,"####"),"  ")</f>
        <v>Year:    </v>
      </c>
    </row>
    <row r="120" spans="1:6" ht="12.75">
      <c r="A120" s="120"/>
      <c r="B120" s="389" t="s">
        <v>220</v>
      </c>
      <c r="C120" s="440"/>
      <c r="D120" s="108" t="s">
        <v>221</v>
      </c>
      <c r="E120" s="108" t="s">
        <v>222</v>
      </c>
      <c r="F120" s="119" t="s">
        <v>223</v>
      </c>
    </row>
    <row r="121" spans="1:6" ht="12.75">
      <c r="A121" s="96">
        <v>1</v>
      </c>
      <c r="B121" s="116"/>
      <c r="C121" s="149"/>
      <c r="D121" s="98"/>
      <c r="E121" s="98"/>
      <c r="F121" s="99"/>
    </row>
    <row r="122" spans="1:6" ht="12.75">
      <c r="A122" s="67">
        <f aca="true" t="shared" si="4" ref="A122:A161">A121+1</f>
        <v>2</v>
      </c>
      <c r="B122" s="78"/>
      <c r="C122" s="128" t="s">
        <v>587</v>
      </c>
      <c r="D122" s="82"/>
      <c r="E122" s="82"/>
      <c r="F122" s="83"/>
    </row>
    <row r="123" spans="1:6" ht="12.75">
      <c r="A123" s="67">
        <f t="shared" si="4"/>
        <v>3</v>
      </c>
      <c r="B123" s="78"/>
      <c r="C123" s="64"/>
      <c r="D123" s="82"/>
      <c r="E123" s="82"/>
      <c r="F123" s="83"/>
    </row>
    <row r="124" spans="1:6" ht="12.75">
      <c r="A124" s="67">
        <f t="shared" si="4"/>
        <v>4</v>
      </c>
      <c r="B124" s="173" t="s">
        <v>588</v>
      </c>
      <c r="C124" s="175"/>
      <c r="D124" s="82"/>
      <c r="E124" s="82"/>
      <c r="F124" s="83"/>
    </row>
    <row r="125" spans="1:6" ht="12.75">
      <c r="A125" s="67">
        <f t="shared" si="4"/>
        <v>5</v>
      </c>
      <c r="B125" s="78"/>
      <c r="C125" s="64"/>
      <c r="D125" s="82"/>
      <c r="E125" s="82"/>
      <c r="F125" s="83"/>
    </row>
    <row r="126" spans="1:6" ht="12.75">
      <c r="A126" s="67">
        <f t="shared" si="4"/>
        <v>6</v>
      </c>
      <c r="B126" s="72">
        <v>227</v>
      </c>
      <c r="C126" s="122" t="s">
        <v>589</v>
      </c>
      <c r="D126" s="82"/>
      <c r="E126" s="82"/>
      <c r="F126" s="170">
        <f aca="true" t="shared" si="5" ref="F126:F132">IF(D126-E126&lt;&gt;0,(D126-E126)/ABS(E126),0)</f>
        <v>0</v>
      </c>
    </row>
    <row r="127" spans="1:6" ht="12.75">
      <c r="A127" s="67">
        <f t="shared" si="4"/>
        <v>7</v>
      </c>
      <c r="B127" s="72">
        <v>228.1</v>
      </c>
      <c r="C127" s="122" t="s">
        <v>590</v>
      </c>
      <c r="D127" s="82"/>
      <c r="E127" s="82"/>
      <c r="F127" s="170">
        <f t="shared" si="5"/>
        <v>0</v>
      </c>
    </row>
    <row r="128" spans="1:6" ht="12.75">
      <c r="A128" s="67">
        <f t="shared" si="4"/>
        <v>8</v>
      </c>
      <c r="B128" s="72">
        <v>228.2</v>
      </c>
      <c r="C128" s="122" t="s">
        <v>591</v>
      </c>
      <c r="D128" s="82"/>
      <c r="E128" s="82"/>
      <c r="F128" s="170">
        <f t="shared" si="5"/>
        <v>0</v>
      </c>
    </row>
    <row r="129" spans="1:6" ht="12.75">
      <c r="A129" s="67">
        <f t="shared" si="4"/>
        <v>9</v>
      </c>
      <c r="B129" s="72">
        <v>228.3</v>
      </c>
      <c r="C129" s="122" t="s">
        <v>592</v>
      </c>
      <c r="D129" s="82"/>
      <c r="E129" s="82"/>
      <c r="F129" s="170">
        <f t="shared" si="5"/>
        <v>0</v>
      </c>
    </row>
    <row r="130" spans="1:6" ht="12.75">
      <c r="A130" s="67">
        <f t="shared" si="4"/>
        <v>10</v>
      </c>
      <c r="B130" s="72">
        <v>228.4</v>
      </c>
      <c r="C130" s="122" t="s">
        <v>593</v>
      </c>
      <c r="D130" s="82"/>
      <c r="E130" s="82"/>
      <c r="F130" s="170">
        <f t="shared" si="5"/>
        <v>0</v>
      </c>
    </row>
    <row r="131" spans="1:6" ht="12.75">
      <c r="A131" s="67">
        <f t="shared" si="4"/>
        <v>11</v>
      </c>
      <c r="B131" s="72">
        <v>229</v>
      </c>
      <c r="C131" s="122" t="s">
        <v>594</v>
      </c>
      <c r="D131" s="82"/>
      <c r="E131" s="82"/>
      <c r="F131" s="170">
        <f t="shared" si="5"/>
        <v>0</v>
      </c>
    </row>
    <row r="132" spans="1:6" ht="12.75">
      <c r="A132" s="103">
        <f t="shared" si="4"/>
        <v>12</v>
      </c>
      <c r="B132" s="147"/>
      <c r="C132" s="129" t="s">
        <v>595</v>
      </c>
      <c r="D132" s="106">
        <f>SUM(D126:D131)</f>
        <v>0</v>
      </c>
      <c r="E132" s="106">
        <f>SUM(E126:E131)</f>
        <v>0</v>
      </c>
      <c r="F132" s="172">
        <f t="shared" si="5"/>
        <v>0</v>
      </c>
    </row>
    <row r="133" spans="1:6" ht="12.75">
      <c r="A133" s="67">
        <f t="shared" si="4"/>
        <v>13</v>
      </c>
      <c r="B133" s="78"/>
      <c r="C133" s="64"/>
      <c r="D133" s="82"/>
      <c r="E133" s="82"/>
      <c r="F133" s="83"/>
    </row>
    <row r="134" spans="1:6" ht="12.75">
      <c r="A134" s="67">
        <f t="shared" si="4"/>
        <v>14</v>
      </c>
      <c r="B134" s="173" t="s">
        <v>596</v>
      </c>
      <c r="C134" s="64"/>
      <c r="D134" s="82"/>
      <c r="E134" s="82"/>
      <c r="F134" s="83"/>
    </row>
    <row r="135" spans="1:6" ht="12.75">
      <c r="A135" s="67">
        <f t="shared" si="4"/>
        <v>15</v>
      </c>
      <c r="B135" s="78"/>
      <c r="C135" s="64"/>
      <c r="D135" s="82"/>
      <c r="E135" s="82"/>
      <c r="F135" s="83"/>
    </row>
    <row r="136" spans="1:6" ht="12.75">
      <c r="A136" s="67">
        <f t="shared" si="4"/>
        <v>16</v>
      </c>
      <c r="B136" s="72">
        <v>231</v>
      </c>
      <c r="C136" s="122" t="s">
        <v>597</v>
      </c>
      <c r="D136" s="82"/>
      <c r="E136" s="82"/>
      <c r="F136" s="170">
        <f aca="true" t="shared" si="6" ref="F136:F149">IF(D136-E136&lt;&gt;0,(D136-E136)/ABS(E136),0)</f>
        <v>0</v>
      </c>
    </row>
    <row r="137" spans="1:6" ht="12.75">
      <c r="A137" s="67">
        <f t="shared" si="4"/>
        <v>17</v>
      </c>
      <c r="B137" s="72">
        <v>232</v>
      </c>
      <c r="C137" s="122" t="s">
        <v>598</v>
      </c>
      <c r="D137" s="82"/>
      <c r="E137" s="82"/>
      <c r="F137" s="170">
        <f t="shared" si="6"/>
        <v>0</v>
      </c>
    </row>
    <row r="138" spans="1:6" ht="12.75">
      <c r="A138" s="67">
        <f t="shared" si="4"/>
        <v>18</v>
      </c>
      <c r="B138" s="72">
        <v>233</v>
      </c>
      <c r="C138" s="122" t="s">
        <v>599</v>
      </c>
      <c r="D138" s="82"/>
      <c r="E138" s="82"/>
      <c r="F138" s="170">
        <f t="shared" si="6"/>
        <v>0</v>
      </c>
    </row>
    <row r="139" spans="1:6" ht="12.75">
      <c r="A139" s="67">
        <f t="shared" si="4"/>
        <v>19</v>
      </c>
      <c r="B139" s="72">
        <v>234</v>
      </c>
      <c r="C139" s="122" t="s">
        <v>600</v>
      </c>
      <c r="D139" s="82"/>
      <c r="E139" s="82"/>
      <c r="F139" s="170">
        <f t="shared" si="6"/>
        <v>0</v>
      </c>
    </row>
    <row r="140" spans="1:6" ht="12.75">
      <c r="A140" s="67">
        <f t="shared" si="4"/>
        <v>20</v>
      </c>
      <c r="B140" s="72">
        <v>235</v>
      </c>
      <c r="C140" s="122" t="s">
        <v>601</v>
      </c>
      <c r="D140" s="82"/>
      <c r="E140" s="82"/>
      <c r="F140" s="170">
        <f t="shared" si="6"/>
        <v>0</v>
      </c>
    </row>
    <row r="141" spans="1:6" ht="12.75">
      <c r="A141" s="67">
        <f t="shared" si="4"/>
        <v>21</v>
      </c>
      <c r="B141" s="72">
        <v>236</v>
      </c>
      <c r="C141" s="122" t="s">
        <v>602</v>
      </c>
      <c r="D141" s="82"/>
      <c r="E141" s="82"/>
      <c r="F141" s="170">
        <f t="shared" si="6"/>
        <v>0</v>
      </c>
    </row>
    <row r="142" spans="1:6" ht="12.75">
      <c r="A142" s="67">
        <f t="shared" si="4"/>
        <v>22</v>
      </c>
      <c r="B142" s="72">
        <v>237</v>
      </c>
      <c r="C142" s="122" t="s">
        <v>603</v>
      </c>
      <c r="D142" s="82"/>
      <c r="E142" s="82"/>
      <c r="F142" s="170">
        <f t="shared" si="6"/>
        <v>0</v>
      </c>
    </row>
    <row r="143" spans="1:6" ht="12.75">
      <c r="A143" s="67">
        <f t="shared" si="4"/>
        <v>23</v>
      </c>
      <c r="B143" s="72">
        <v>238</v>
      </c>
      <c r="C143" s="122" t="s">
        <v>604</v>
      </c>
      <c r="D143" s="82"/>
      <c r="E143" s="82"/>
      <c r="F143" s="170">
        <f t="shared" si="6"/>
        <v>0</v>
      </c>
    </row>
    <row r="144" spans="1:6" ht="12.75">
      <c r="A144" s="67">
        <f t="shared" si="4"/>
        <v>24</v>
      </c>
      <c r="B144" s="72">
        <v>239</v>
      </c>
      <c r="C144" s="122" t="s">
        <v>605</v>
      </c>
      <c r="D144" s="82"/>
      <c r="E144" s="82"/>
      <c r="F144" s="170">
        <f t="shared" si="6"/>
        <v>0</v>
      </c>
    </row>
    <row r="145" spans="1:6" ht="12.75">
      <c r="A145" s="67">
        <f t="shared" si="4"/>
        <v>25</v>
      </c>
      <c r="B145" s="72">
        <v>240</v>
      </c>
      <c r="C145" s="122" t="s">
        <v>606</v>
      </c>
      <c r="D145" s="82"/>
      <c r="E145" s="82"/>
      <c r="F145" s="170">
        <f t="shared" si="6"/>
        <v>0</v>
      </c>
    </row>
    <row r="146" spans="1:6" ht="12.75">
      <c r="A146" s="67">
        <f t="shared" si="4"/>
        <v>26</v>
      </c>
      <c r="B146" s="72">
        <v>241</v>
      </c>
      <c r="C146" s="122" t="s">
        <v>607</v>
      </c>
      <c r="D146" s="82"/>
      <c r="E146" s="82"/>
      <c r="F146" s="170">
        <f t="shared" si="6"/>
        <v>0</v>
      </c>
    </row>
    <row r="147" spans="1:6" ht="12.75">
      <c r="A147" s="67">
        <f t="shared" si="4"/>
        <v>27</v>
      </c>
      <c r="B147" s="72">
        <v>242</v>
      </c>
      <c r="C147" s="122" t="s">
        <v>608</v>
      </c>
      <c r="D147" s="82"/>
      <c r="E147" s="82"/>
      <c r="F147" s="170">
        <f t="shared" si="6"/>
        <v>0</v>
      </c>
    </row>
    <row r="148" spans="1:6" ht="12.75">
      <c r="A148" s="67">
        <f t="shared" si="4"/>
        <v>28</v>
      </c>
      <c r="B148" s="72">
        <v>243</v>
      </c>
      <c r="C148" s="122" t="s">
        <v>609</v>
      </c>
      <c r="D148" s="82"/>
      <c r="E148" s="82"/>
      <c r="F148" s="170">
        <f t="shared" si="6"/>
        <v>0</v>
      </c>
    </row>
    <row r="149" spans="1:6" ht="12.75">
      <c r="A149" s="103">
        <f t="shared" si="4"/>
        <v>29</v>
      </c>
      <c r="B149" s="147"/>
      <c r="C149" s="129" t="s">
        <v>610</v>
      </c>
      <c r="D149" s="106">
        <f>SUM(D136:D148)</f>
        <v>0</v>
      </c>
      <c r="E149" s="106">
        <f>SUM(E136:E148)</f>
        <v>0</v>
      </c>
      <c r="F149" s="172">
        <f t="shared" si="6"/>
        <v>0</v>
      </c>
    </row>
    <row r="150" spans="1:6" ht="12.75">
      <c r="A150" s="67">
        <f t="shared" si="4"/>
        <v>30</v>
      </c>
      <c r="B150" s="78"/>
      <c r="C150" s="64"/>
      <c r="D150" s="82"/>
      <c r="E150" s="82"/>
      <c r="F150" s="83"/>
    </row>
    <row r="151" spans="1:6" ht="12.75">
      <c r="A151" s="67">
        <f t="shared" si="4"/>
        <v>31</v>
      </c>
      <c r="B151" s="173" t="s">
        <v>611</v>
      </c>
      <c r="C151" s="175"/>
      <c r="D151" s="82"/>
      <c r="E151" s="82"/>
      <c r="F151" s="83"/>
    </row>
    <row r="152" spans="1:6" ht="12.75">
      <c r="A152" s="67">
        <f t="shared" si="4"/>
        <v>32</v>
      </c>
      <c r="B152" s="78"/>
      <c r="C152" s="64"/>
      <c r="D152" s="82"/>
      <c r="E152" s="82"/>
      <c r="F152" s="83"/>
    </row>
    <row r="153" spans="1:6" ht="12.75">
      <c r="A153" s="67">
        <f t="shared" si="4"/>
        <v>33</v>
      </c>
      <c r="B153" s="72">
        <v>252</v>
      </c>
      <c r="C153" s="122" t="s">
        <v>612</v>
      </c>
      <c r="D153" s="82"/>
      <c r="E153" s="82"/>
      <c r="F153" s="170">
        <f aca="true" t="shared" si="7" ref="F153:F159">IF(D153-E153&lt;&gt;0,(D153-E153)/ABS(E153),0)</f>
        <v>0</v>
      </c>
    </row>
    <row r="154" spans="1:6" ht="12.75">
      <c r="A154" s="67">
        <f t="shared" si="4"/>
        <v>34</v>
      </c>
      <c r="B154" s="72">
        <v>253</v>
      </c>
      <c r="C154" s="122" t="s">
        <v>613</v>
      </c>
      <c r="D154" s="82"/>
      <c r="E154" s="82"/>
      <c r="F154" s="170">
        <f t="shared" si="7"/>
        <v>0</v>
      </c>
    </row>
    <row r="155" spans="1:6" ht="12.75">
      <c r="A155" s="67">
        <f t="shared" si="4"/>
        <v>35</v>
      </c>
      <c r="B155" s="72">
        <v>255</v>
      </c>
      <c r="C155" s="122" t="s">
        <v>614</v>
      </c>
      <c r="D155" s="82"/>
      <c r="E155" s="82"/>
      <c r="F155" s="170">
        <f t="shared" si="7"/>
        <v>0</v>
      </c>
    </row>
    <row r="156" spans="1:6" ht="12.75">
      <c r="A156" s="67">
        <f t="shared" si="4"/>
        <v>36</v>
      </c>
      <c r="B156" s="72">
        <v>256</v>
      </c>
      <c r="C156" s="122" t="s">
        <v>615</v>
      </c>
      <c r="D156" s="82"/>
      <c r="E156" s="82"/>
      <c r="F156" s="170">
        <f t="shared" si="7"/>
        <v>0</v>
      </c>
    </row>
    <row r="157" spans="1:6" ht="12.75">
      <c r="A157" s="67">
        <f t="shared" si="4"/>
        <v>37</v>
      </c>
      <c r="B157" s="72">
        <v>257</v>
      </c>
      <c r="C157" s="122" t="s">
        <v>616</v>
      </c>
      <c r="D157" s="82"/>
      <c r="E157" s="82"/>
      <c r="F157" s="170">
        <f t="shared" si="7"/>
        <v>0</v>
      </c>
    </row>
    <row r="158" spans="1:6" ht="12.75">
      <c r="A158" s="67">
        <f t="shared" si="4"/>
        <v>38</v>
      </c>
      <c r="B158" s="121" t="s">
        <v>617</v>
      </c>
      <c r="C158" s="122" t="s">
        <v>558</v>
      </c>
      <c r="D158" s="82"/>
      <c r="E158" s="82"/>
      <c r="F158" s="170">
        <f t="shared" si="7"/>
        <v>0</v>
      </c>
    </row>
    <row r="159" spans="1:6" ht="12.75">
      <c r="A159" s="67">
        <f t="shared" si="4"/>
        <v>39</v>
      </c>
      <c r="B159" s="78"/>
      <c r="C159" s="128" t="s">
        <v>618</v>
      </c>
      <c r="D159" s="102">
        <f>SUM(D153:D158)</f>
        <v>0</v>
      </c>
      <c r="E159" s="102">
        <f>SUM(E153:E158)</f>
        <v>0</v>
      </c>
      <c r="F159" s="170">
        <f t="shared" si="7"/>
        <v>0</v>
      </c>
    </row>
    <row r="160" spans="1:6" ht="12.75">
      <c r="A160" s="96">
        <f t="shared" si="4"/>
        <v>40</v>
      </c>
      <c r="B160" s="116"/>
      <c r="C160" s="149"/>
      <c r="D160" s="98"/>
      <c r="E160" s="98"/>
      <c r="F160" s="99"/>
    </row>
    <row r="161" spans="1:6" ht="12.75">
      <c r="A161" s="103">
        <f t="shared" si="4"/>
        <v>41</v>
      </c>
      <c r="B161" s="153" t="s">
        <v>619</v>
      </c>
      <c r="C161" s="150"/>
      <c r="D161" s="241">
        <f>+D103+D113+D132+D149+D159</f>
        <v>0</v>
      </c>
      <c r="E161" s="241">
        <f>+E103+E113+E132+E149+E159</f>
        <v>0</v>
      </c>
      <c r="F161" s="172">
        <f>IF(D161-E161&lt;&gt;0,(D161-E161)/ABS(E161),0)</f>
        <v>0</v>
      </c>
    </row>
    <row r="162" spans="4:6" ht="12.75">
      <c r="D162" s="8"/>
      <c r="E162" s="8"/>
      <c r="F162" s="95"/>
    </row>
    <row r="163" spans="4:6" ht="12.75">
      <c r="D163" s="8"/>
      <c r="E163" s="8"/>
      <c r="F163" s="7"/>
    </row>
    <row r="164" spans="4:6" ht="12.75">
      <c r="D164" s="8"/>
      <c r="E164" s="8"/>
      <c r="F164" s="7"/>
    </row>
    <row r="165" spans="4:6" ht="12.75">
      <c r="D165" s="8"/>
      <c r="E165" s="8"/>
      <c r="F165" s="7"/>
    </row>
    <row r="166" spans="4:6" ht="12.75">
      <c r="D166" s="8"/>
      <c r="E166" s="8"/>
      <c r="F166" s="7"/>
    </row>
    <row r="167" spans="4:6" ht="12.75">
      <c r="D167" s="8"/>
      <c r="E167" s="8"/>
      <c r="F167" s="7"/>
    </row>
    <row r="168" spans="4:6" ht="12.75">
      <c r="D168" s="8"/>
      <c r="E168" s="8"/>
      <c r="F168" s="7"/>
    </row>
    <row r="169" spans="4:6" ht="12.75">
      <c r="D169" s="8"/>
      <c r="E169" s="8"/>
      <c r="F169" s="7"/>
    </row>
    <row r="170" spans="4:6" ht="12.75">
      <c r="D170" s="8"/>
      <c r="E170" s="8"/>
      <c r="F170" s="7"/>
    </row>
    <row r="171" spans="4:6" ht="12.75">
      <c r="D171" s="8"/>
      <c r="E171" s="8"/>
      <c r="F171" s="7"/>
    </row>
    <row r="172" spans="4:5" ht="12.75">
      <c r="D172" s="8"/>
      <c r="E172" s="8"/>
    </row>
    <row r="173" ht="12.75">
      <c r="F173" s="11" t="s">
        <v>620</v>
      </c>
    </row>
  </sheetData>
  <mergeCells count="6">
    <mergeCell ref="B120:C120"/>
    <mergeCell ref="B87:C87"/>
    <mergeCell ref="B63:C63"/>
    <mergeCell ref="B4:C4"/>
    <mergeCell ref="B64:C64"/>
    <mergeCell ref="B88:C88"/>
  </mergeCells>
  <printOptions/>
  <pageMargins left="0.8" right="0.4" top="0.5" bottom="0.5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017"/>
  <dimension ref="A1:G156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41.7109375" style="0" customWidth="1"/>
    <col min="4" max="4" width="14.7109375" style="0" customWidth="1"/>
    <col min="5" max="5" width="14.8515625" style="0" customWidth="1"/>
    <col min="6" max="6" width="10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143</v>
      </c>
    </row>
    <row r="2" spans="1:7" ht="12.75">
      <c r="A2" s="22"/>
      <c r="B2" s="22"/>
      <c r="C2" s="22"/>
      <c r="D2" s="22"/>
      <c r="E2" s="22"/>
      <c r="F2" s="2" t="s">
        <v>140</v>
      </c>
      <c r="G2" s="5"/>
    </row>
    <row r="3" spans="1:6" ht="18.75">
      <c r="A3" s="459" t="s">
        <v>621</v>
      </c>
      <c r="B3" s="459"/>
      <c r="C3" s="459"/>
      <c r="D3" s="459"/>
      <c r="E3" s="79"/>
      <c r="F3" s="144" t="str">
        <f>CONCATENATE(Year1,"  ",TEXT(Year,"####"),"  ")</f>
        <v>Year:    </v>
      </c>
    </row>
    <row r="4" spans="1:6" ht="12.75">
      <c r="A4" s="120"/>
      <c r="B4" s="445" t="s">
        <v>220</v>
      </c>
      <c r="C4" s="446"/>
      <c r="D4" s="108" t="s">
        <v>221</v>
      </c>
      <c r="E4" s="108" t="s">
        <v>222</v>
      </c>
      <c r="F4" s="119" t="s">
        <v>223</v>
      </c>
    </row>
    <row r="5" spans="1:6" ht="12.75">
      <c r="A5" s="119"/>
      <c r="B5" s="116"/>
      <c r="C5" s="61"/>
      <c r="D5" s="118"/>
      <c r="E5" s="118"/>
      <c r="F5" s="134"/>
    </row>
    <row r="6" spans="1:6" ht="12.75">
      <c r="A6" s="101"/>
      <c r="B6" s="78"/>
      <c r="C6" s="62"/>
      <c r="D6" s="91"/>
      <c r="E6" s="91"/>
      <c r="F6" s="91"/>
    </row>
    <row r="7" spans="1:6" ht="12.75">
      <c r="A7" s="101"/>
      <c r="B7" s="78"/>
      <c r="C7" s="64"/>
      <c r="D7" s="82"/>
      <c r="E7" s="82"/>
      <c r="F7" s="83"/>
    </row>
    <row r="8" spans="1:6" ht="12.75">
      <c r="A8" s="67">
        <v>1</v>
      </c>
      <c r="B8" s="78"/>
      <c r="C8" s="128" t="s">
        <v>622</v>
      </c>
      <c r="D8" s="82"/>
      <c r="E8" s="82"/>
      <c r="F8" s="83"/>
    </row>
    <row r="9" spans="1:6" ht="12.75">
      <c r="A9" s="67">
        <v>2</v>
      </c>
      <c r="B9" s="78"/>
      <c r="C9" s="64"/>
      <c r="D9" s="82"/>
      <c r="E9" s="82"/>
      <c r="F9" s="83"/>
    </row>
    <row r="10" spans="1:6" ht="12.75">
      <c r="A10" s="67">
        <v>3</v>
      </c>
      <c r="B10" s="72">
        <v>301</v>
      </c>
      <c r="C10" s="122" t="s">
        <v>623</v>
      </c>
      <c r="D10" s="82"/>
      <c r="E10" s="82"/>
      <c r="F10" s="170">
        <f>IF(D10-E10&lt;&gt;0,(D10-E10)/ABS(E10),0)</f>
        <v>0</v>
      </c>
    </row>
    <row r="11" spans="1:6" ht="12.75">
      <c r="A11" s="67">
        <v>4</v>
      </c>
      <c r="B11" s="72">
        <v>302</v>
      </c>
      <c r="C11" s="122" t="s">
        <v>624</v>
      </c>
      <c r="D11" s="82"/>
      <c r="E11" s="82"/>
      <c r="F11" s="170">
        <f>IF(D11-E11&lt;&gt;0,(D11-E11)/ABS(E11),0)</f>
        <v>0</v>
      </c>
    </row>
    <row r="12" spans="1:6" ht="12.75">
      <c r="A12" s="67">
        <v>5</v>
      </c>
      <c r="B12" s="72">
        <v>303</v>
      </c>
      <c r="C12" s="122" t="s">
        <v>625</v>
      </c>
      <c r="D12" s="82"/>
      <c r="E12" s="82"/>
      <c r="F12" s="170">
        <f>IF(D12-E12&lt;&gt;0,(D12-E12)/ABS(E12),0)</f>
        <v>0</v>
      </c>
    </row>
    <row r="13" spans="1:6" ht="12.75">
      <c r="A13" s="67">
        <v>6</v>
      </c>
      <c r="B13" s="78"/>
      <c r="C13" s="64"/>
      <c r="D13" s="82"/>
      <c r="E13" s="82"/>
      <c r="F13" s="83"/>
    </row>
    <row r="14" spans="1:6" ht="12.75">
      <c r="A14" s="103">
        <v>7</v>
      </c>
      <c r="B14" s="147"/>
      <c r="C14" s="129" t="s">
        <v>626</v>
      </c>
      <c r="D14" s="106">
        <f>SUM(D10:D12)</f>
        <v>0</v>
      </c>
      <c r="E14" s="106">
        <f>SUM(E10:E12)</f>
        <v>0</v>
      </c>
      <c r="F14" s="172">
        <f>IF(D14-E14&lt;&gt;0,(D14-E14)/ABS(E14),0)</f>
        <v>0</v>
      </c>
    </row>
    <row r="15" spans="1:6" ht="12.75">
      <c r="A15" s="67">
        <v>8</v>
      </c>
      <c r="B15" s="78"/>
      <c r="C15" s="64"/>
      <c r="D15" s="82"/>
      <c r="E15" s="82"/>
      <c r="F15" s="83"/>
    </row>
    <row r="16" spans="1:6" ht="12.75">
      <c r="A16" s="67">
        <v>9</v>
      </c>
      <c r="B16" s="78"/>
      <c r="C16" s="128" t="s">
        <v>627</v>
      </c>
      <c r="D16" s="82"/>
      <c r="E16" s="82"/>
      <c r="F16" s="83"/>
    </row>
    <row r="17" spans="1:6" ht="12.75">
      <c r="A17" s="67">
        <v>10</v>
      </c>
      <c r="B17" s="78"/>
      <c r="C17" s="64"/>
      <c r="D17" s="82"/>
      <c r="E17" s="82"/>
      <c r="F17" s="83"/>
    </row>
    <row r="18" spans="1:6" ht="12.75">
      <c r="A18" s="67">
        <v>11</v>
      </c>
      <c r="B18" s="356" t="s">
        <v>628</v>
      </c>
      <c r="C18" s="64"/>
      <c r="D18" s="82"/>
      <c r="E18" s="82"/>
      <c r="F18" s="83"/>
    </row>
    <row r="19" spans="1:6" ht="12.75">
      <c r="A19" s="67">
        <v>12</v>
      </c>
      <c r="B19" s="78"/>
      <c r="C19" s="64"/>
      <c r="D19" s="82"/>
      <c r="E19" s="82"/>
      <c r="F19" s="83"/>
    </row>
    <row r="20" spans="1:6" ht="12.75">
      <c r="A20" s="67">
        <v>13</v>
      </c>
      <c r="B20" s="72">
        <v>325.1</v>
      </c>
      <c r="C20" s="122" t="s">
        <v>629</v>
      </c>
      <c r="D20" s="82"/>
      <c r="E20" s="82"/>
      <c r="F20" s="170">
        <f aca="true" t="shared" si="0" ref="F20:F37">IF(D20-E20&lt;&gt;0,(D20-E20)/ABS(E20),0)</f>
        <v>0</v>
      </c>
    </row>
    <row r="21" spans="1:6" ht="12.75">
      <c r="A21" s="67">
        <v>14</v>
      </c>
      <c r="B21" s="72">
        <v>325.2</v>
      </c>
      <c r="C21" s="122" t="s">
        <v>630</v>
      </c>
      <c r="D21" s="82"/>
      <c r="E21" s="82"/>
      <c r="F21" s="170">
        <f t="shared" si="0"/>
        <v>0</v>
      </c>
    </row>
    <row r="22" spans="1:6" ht="12.75">
      <c r="A22" s="67">
        <v>15</v>
      </c>
      <c r="B22" s="72">
        <v>325.3</v>
      </c>
      <c r="C22" s="122" t="s">
        <v>631</v>
      </c>
      <c r="D22" s="82"/>
      <c r="E22" s="82"/>
      <c r="F22" s="170">
        <f t="shared" si="0"/>
        <v>0</v>
      </c>
    </row>
    <row r="23" spans="1:6" ht="12.75">
      <c r="A23" s="67">
        <v>16</v>
      </c>
      <c r="B23" s="72">
        <v>325.4</v>
      </c>
      <c r="C23" s="122" t="s">
        <v>632</v>
      </c>
      <c r="D23" s="82"/>
      <c r="E23" s="82"/>
      <c r="F23" s="170">
        <f t="shared" si="0"/>
        <v>0</v>
      </c>
    </row>
    <row r="24" spans="1:6" ht="12.75">
      <c r="A24" s="67">
        <v>17</v>
      </c>
      <c r="B24" s="72">
        <v>325.5</v>
      </c>
      <c r="C24" s="122" t="s">
        <v>633</v>
      </c>
      <c r="D24" s="82"/>
      <c r="E24" s="82"/>
      <c r="F24" s="170">
        <f t="shared" si="0"/>
        <v>0</v>
      </c>
    </row>
    <row r="25" spans="1:6" ht="12.75">
      <c r="A25" s="67">
        <v>18</v>
      </c>
      <c r="B25" s="72">
        <v>326</v>
      </c>
      <c r="C25" s="122" t="s">
        <v>634</v>
      </c>
      <c r="D25" s="82"/>
      <c r="E25" s="82"/>
      <c r="F25" s="170">
        <f t="shared" si="0"/>
        <v>0</v>
      </c>
    </row>
    <row r="26" spans="1:6" ht="12.75">
      <c r="A26" s="67">
        <v>19</v>
      </c>
      <c r="B26" s="72">
        <v>327</v>
      </c>
      <c r="C26" s="122" t="s">
        <v>635</v>
      </c>
      <c r="D26" s="82"/>
      <c r="E26" s="82"/>
      <c r="F26" s="170">
        <f t="shared" si="0"/>
        <v>0</v>
      </c>
    </row>
    <row r="27" spans="1:6" ht="12.75">
      <c r="A27" s="67">
        <v>20</v>
      </c>
      <c r="B27" s="72">
        <v>328</v>
      </c>
      <c r="C27" s="122" t="s">
        <v>636</v>
      </c>
      <c r="D27" s="82"/>
      <c r="E27" s="82"/>
      <c r="F27" s="170">
        <f t="shared" si="0"/>
        <v>0</v>
      </c>
    </row>
    <row r="28" spans="1:6" ht="12.75">
      <c r="A28" s="67">
        <v>21</v>
      </c>
      <c r="B28" s="72">
        <v>329</v>
      </c>
      <c r="C28" s="122" t="s">
        <v>637</v>
      </c>
      <c r="D28" s="82"/>
      <c r="E28" s="82"/>
      <c r="F28" s="170">
        <f t="shared" si="0"/>
        <v>0</v>
      </c>
    </row>
    <row r="29" spans="1:6" ht="12.75">
      <c r="A29" s="67">
        <v>22</v>
      </c>
      <c r="B29" s="72">
        <v>330</v>
      </c>
      <c r="C29" s="122" t="s">
        <v>638</v>
      </c>
      <c r="D29" s="82"/>
      <c r="E29" s="82"/>
      <c r="F29" s="170">
        <f t="shared" si="0"/>
        <v>0</v>
      </c>
    </row>
    <row r="30" spans="1:6" ht="12.75">
      <c r="A30" s="67">
        <v>23</v>
      </c>
      <c r="B30" s="72">
        <v>331</v>
      </c>
      <c r="C30" s="122" t="s">
        <v>639</v>
      </c>
      <c r="D30" s="82"/>
      <c r="E30" s="82"/>
      <c r="F30" s="170">
        <f t="shared" si="0"/>
        <v>0</v>
      </c>
    </row>
    <row r="31" spans="1:6" ht="12.75">
      <c r="A31" s="67">
        <v>24</v>
      </c>
      <c r="B31" s="72">
        <v>332</v>
      </c>
      <c r="C31" s="122" t="s">
        <v>640</v>
      </c>
      <c r="D31" s="82"/>
      <c r="E31" s="82"/>
      <c r="F31" s="170">
        <f t="shared" si="0"/>
        <v>0</v>
      </c>
    </row>
    <row r="32" spans="1:6" ht="12.75">
      <c r="A32" s="67">
        <v>25</v>
      </c>
      <c r="B32" s="72">
        <v>333</v>
      </c>
      <c r="C32" s="122" t="s">
        <v>641</v>
      </c>
      <c r="D32" s="82"/>
      <c r="E32" s="82"/>
      <c r="F32" s="170">
        <f t="shared" si="0"/>
        <v>0</v>
      </c>
    </row>
    <row r="33" spans="1:6" ht="12.75">
      <c r="A33" s="67">
        <v>26</v>
      </c>
      <c r="B33" s="72">
        <v>334</v>
      </c>
      <c r="C33" s="122" t="s">
        <v>642</v>
      </c>
      <c r="D33" s="82"/>
      <c r="E33" s="82"/>
      <c r="F33" s="170">
        <f t="shared" si="0"/>
        <v>0</v>
      </c>
    </row>
    <row r="34" spans="1:6" ht="12.75">
      <c r="A34" s="67">
        <v>27</v>
      </c>
      <c r="B34" s="72">
        <v>335</v>
      </c>
      <c r="C34" s="122" t="s">
        <v>643</v>
      </c>
      <c r="D34" s="82"/>
      <c r="E34" s="82"/>
      <c r="F34" s="170">
        <f t="shared" si="0"/>
        <v>0</v>
      </c>
    </row>
    <row r="35" spans="1:6" ht="12.75">
      <c r="A35" s="67">
        <v>28</v>
      </c>
      <c r="B35" s="72">
        <v>336</v>
      </c>
      <c r="C35" s="122" t="s">
        <v>644</v>
      </c>
      <c r="D35" s="82"/>
      <c r="E35" s="82"/>
      <c r="F35" s="170">
        <f t="shared" si="0"/>
        <v>0</v>
      </c>
    </row>
    <row r="36" spans="1:6" ht="12.75">
      <c r="A36" s="67">
        <v>29</v>
      </c>
      <c r="B36" s="72">
        <v>337</v>
      </c>
      <c r="C36" s="122" t="s">
        <v>645</v>
      </c>
      <c r="D36" s="82"/>
      <c r="E36" s="82"/>
      <c r="F36" s="170">
        <f t="shared" si="0"/>
        <v>0</v>
      </c>
    </row>
    <row r="37" spans="1:6" ht="12.75">
      <c r="A37" s="67">
        <v>30</v>
      </c>
      <c r="B37" s="72">
        <v>338</v>
      </c>
      <c r="C37" s="122" t="s">
        <v>646</v>
      </c>
      <c r="D37" s="82"/>
      <c r="E37" s="82"/>
      <c r="F37" s="170">
        <f t="shared" si="0"/>
        <v>0</v>
      </c>
    </row>
    <row r="38" spans="1:6" ht="12.75">
      <c r="A38" s="67">
        <v>31</v>
      </c>
      <c r="B38" s="78"/>
      <c r="C38" s="64"/>
      <c r="D38" s="82"/>
      <c r="E38" s="82"/>
      <c r="F38" s="83"/>
    </row>
    <row r="39" spans="1:6" ht="12.75">
      <c r="A39" s="103">
        <v>32</v>
      </c>
      <c r="B39" s="147"/>
      <c r="C39" s="129" t="s">
        <v>647</v>
      </c>
      <c r="D39" s="106">
        <f>SUM(D20:D37)</f>
        <v>0</v>
      </c>
      <c r="E39" s="106">
        <f>SUM(E20:E37)</f>
        <v>0</v>
      </c>
      <c r="F39" s="172">
        <f>IF(D39-E39&lt;&gt;0,(D39-E39)/ABS(E39),0)</f>
        <v>0</v>
      </c>
    </row>
    <row r="40" spans="1:6" ht="12.75">
      <c r="A40" s="67">
        <v>33</v>
      </c>
      <c r="B40" s="78"/>
      <c r="C40" s="64"/>
      <c r="D40" s="82"/>
      <c r="E40" s="82"/>
      <c r="F40" s="83"/>
    </row>
    <row r="41" spans="1:6" ht="12.75">
      <c r="A41" s="67">
        <v>34</v>
      </c>
      <c r="B41" s="356" t="s">
        <v>648</v>
      </c>
      <c r="C41" s="64"/>
      <c r="D41" s="82"/>
      <c r="E41" s="82"/>
      <c r="F41" s="83"/>
    </row>
    <row r="42" spans="1:6" ht="12.75">
      <c r="A42" s="67">
        <v>35</v>
      </c>
      <c r="B42" s="78"/>
      <c r="C42" s="64"/>
      <c r="D42" s="82"/>
      <c r="E42" s="82"/>
      <c r="F42" s="83"/>
    </row>
    <row r="43" spans="1:6" ht="12.75">
      <c r="A43" s="67">
        <v>36</v>
      </c>
      <c r="B43" s="72">
        <v>340</v>
      </c>
      <c r="C43" s="122" t="s">
        <v>649</v>
      </c>
      <c r="D43" s="82"/>
      <c r="E43" s="82"/>
      <c r="F43" s="170">
        <f aca="true" t="shared" si="1" ref="F43:F50">IF(D43-E43&lt;&gt;0,(D43-E43)/ABS(E43),0)</f>
        <v>0</v>
      </c>
    </row>
    <row r="44" spans="1:6" ht="12.75">
      <c r="A44" s="67">
        <v>37</v>
      </c>
      <c r="B44" s="72">
        <v>341</v>
      </c>
      <c r="C44" s="122" t="s">
        <v>650</v>
      </c>
      <c r="D44" s="82"/>
      <c r="E44" s="82"/>
      <c r="F44" s="170">
        <f t="shared" si="1"/>
        <v>0</v>
      </c>
    </row>
    <row r="45" spans="1:6" ht="12.75">
      <c r="A45" s="67">
        <v>38</v>
      </c>
      <c r="B45" s="72">
        <v>342</v>
      </c>
      <c r="C45" s="122" t="s">
        <v>651</v>
      </c>
      <c r="D45" s="82"/>
      <c r="E45" s="82"/>
      <c r="F45" s="170">
        <f t="shared" si="1"/>
        <v>0</v>
      </c>
    </row>
    <row r="46" spans="1:6" ht="12.75">
      <c r="A46" s="67">
        <v>39</v>
      </c>
      <c r="B46" s="72">
        <v>343</v>
      </c>
      <c r="C46" s="122" t="s">
        <v>652</v>
      </c>
      <c r="D46" s="82"/>
      <c r="E46" s="82"/>
      <c r="F46" s="170">
        <f t="shared" si="1"/>
        <v>0</v>
      </c>
    </row>
    <row r="47" spans="1:6" ht="12.75">
      <c r="A47" s="67">
        <v>40</v>
      </c>
      <c r="B47" s="72">
        <v>344</v>
      </c>
      <c r="C47" s="122" t="s">
        <v>653</v>
      </c>
      <c r="D47" s="82"/>
      <c r="E47" s="82"/>
      <c r="F47" s="170">
        <f t="shared" si="1"/>
        <v>0</v>
      </c>
    </row>
    <row r="48" spans="1:6" ht="12.75">
      <c r="A48" s="67">
        <v>41</v>
      </c>
      <c r="B48" s="72">
        <v>345</v>
      </c>
      <c r="C48" s="122" t="s">
        <v>654</v>
      </c>
      <c r="D48" s="82"/>
      <c r="E48" s="82"/>
      <c r="F48" s="170">
        <f t="shared" si="1"/>
        <v>0</v>
      </c>
    </row>
    <row r="49" spans="1:6" ht="12.75">
      <c r="A49" s="67">
        <v>42</v>
      </c>
      <c r="B49" s="72">
        <v>346</v>
      </c>
      <c r="C49" s="122" t="s">
        <v>655</v>
      </c>
      <c r="D49" s="82"/>
      <c r="E49" s="82"/>
      <c r="F49" s="170">
        <f t="shared" si="1"/>
        <v>0</v>
      </c>
    </row>
    <row r="50" spans="1:6" ht="12.75">
      <c r="A50" s="67">
        <v>43</v>
      </c>
      <c r="B50" s="72">
        <v>347</v>
      </c>
      <c r="C50" s="122" t="s">
        <v>645</v>
      </c>
      <c r="D50" s="82"/>
      <c r="E50" s="82"/>
      <c r="F50" s="170">
        <f t="shared" si="1"/>
        <v>0</v>
      </c>
    </row>
    <row r="51" spans="1:6" ht="12.75">
      <c r="A51" s="67">
        <v>44</v>
      </c>
      <c r="B51" s="78"/>
      <c r="C51" s="64"/>
      <c r="D51" s="82"/>
      <c r="E51" s="82"/>
      <c r="F51" s="83"/>
    </row>
    <row r="52" spans="1:6" ht="12.75">
      <c r="A52" s="67">
        <v>45</v>
      </c>
      <c r="B52" s="78"/>
      <c r="C52" s="128" t="s">
        <v>656</v>
      </c>
      <c r="D52" s="102">
        <f>SUM(D43:D50)</f>
        <v>0</v>
      </c>
      <c r="E52" s="102">
        <f>SUM(E43:E50)</f>
        <v>0</v>
      </c>
      <c r="F52" s="170">
        <f>IF(D52-E52&lt;&gt;0,(D52-E52)/ABS(E52),0)</f>
        <v>0</v>
      </c>
    </row>
    <row r="53" spans="1:6" ht="12.75">
      <c r="A53" s="96">
        <v>46</v>
      </c>
      <c r="B53" s="116"/>
      <c r="C53" s="149"/>
      <c r="D53" s="98"/>
      <c r="E53" s="98"/>
      <c r="F53" s="99"/>
    </row>
    <row r="54" spans="1:6" ht="12.75">
      <c r="A54" s="103">
        <v>47</v>
      </c>
      <c r="B54" s="129" t="s">
        <v>657</v>
      </c>
      <c r="C54" s="150"/>
      <c r="D54" s="106">
        <f>D39+D52</f>
        <v>0</v>
      </c>
      <c r="E54" s="106">
        <f>E39+E52</f>
        <v>0</v>
      </c>
      <c r="F54" s="172">
        <f>IF(D54-E54&lt;&gt;0,(D54-E54)/ABS(E54),0)</f>
        <v>0</v>
      </c>
    </row>
    <row r="55" spans="4:5" ht="12.75">
      <c r="D55" s="8"/>
      <c r="E55" s="8"/>
    </row>
    <row r="56" spans="4:6" ht="12.75">
      <c r="D56" s="8"/>
      <c r="E56" s="8"/>
      <c r="F56" s="7"/>
    </row>
    <row r="57" spans="4:6" ht="12.75">
      <c r="D57" s="8"/>
      <c r="E57" s="8"/>
      <c r="F57" s="11" t="s">
        <v>658</v>
      </c>
    </row>
    <row r="58" spans="1:6" ht="12.75">
      <c r="A58" s="18" t="str">
        <f>CONCATENATE(Co,"  ",Company)</f>
        <v>Company Name:    </v>
      </c>
      <c r="B58" s="59"/>
      <c r="C58" s="59"/>
      <c r="D58" s="59"/>
      <c r="F58" s="21" t="s">
        <v>143</v>
      </c>
    </row>
    <row r="59" spans="1:7" ht="12.75">
      <c r="A59" s="22"/>
      <c r="B59" s="22"/>
      <c r="C59" s="22"/>
      <c r="D59" s="22"/>
      <c r="E59" s="22"/>
      <c r="F59" s="2" t="s">
        <v>141</v>
      </c>
      <c r="G59" s="5"/>
    </row>
    <row r="60" spans="1:6" ht="18.75">
      <c r="A60" s="459" t="s">
        <v>621</v>
      </c>
      <c r="B60" s="459"/>
      <c r="C60" s="459"/>
      <c r="D60" s="459"/>
      <c r="E60" s="79"/>
      <c r="F60" s="144" t="str">
        <f>CONCATENATE(Year1,"  ",TEXT(Year,"####"),"  ")</f>
        <v>Year:    </v>
      </c>
    </row>
    <row r="61" spans="1:6" ht="12.75">
      <c r="A61" s="120"/>
      <c r="B61" s="445" t="s">
        <v>220</v>
      </c>
      <c r="C61" s="446"/>
      <c r="D61" s="108" t="s">
        <v>221</v>
      </c>
      <c r="E61" s="108" t="s">
        <v>222</v>
      </c>
      <c r="F61" s="119" t="s">
        <v>223</v>
      </c>
    </row>
    <row r="62" spans="1:6" ht="12.75">
      <c r="A62" s="96">
        <v>1</v>
      </c>
      <c r="B62" s="116"/>
      <c r="C62" s="149"/>
      <c r="D62" s="98"/>
      <c r="E62" s="98"/>
      <c r="F62" s="99"/>
    </row>
    <row r="63" spans="1:6" ht="12.75">
      <c r="A63" s="67">
        <v>2</v>
      </c>
      <c r="B63" s="78"/>
      <c r="C63" s="128" t="s">
        <v>659</v>
      </c>
      <c r="D63" s="82"/>
      <c r="E63" s="82"/>
      <c r="F63" s="83"/>
    </row>
    <row r="64" spans="1:6" ht="12.75">
      <c r="A64" s="67">
        <v>3</v>
      </c>
      <c r="B64" s="78"/>
      <c r="C64" s="64"/>
      <c r="D64" s="82"/>
      <c r="E64" s="82"/>
      <c r="F64" s="83"/>
    </row>
    <row r="65" spans="1:6" ht="12.75">
      <c r="A65" s="67">
        <v>4</v>
      </c>
      <c r="B65" s="356" t="s">
        <v>660</v>
      </c>
      <c r="C65" s="64"/>
      <c r="D65" s="82"/>
      <c r="E65" s="82"/>
      <c r="F65" s="83"/>
    </row>
    <row r="66" spans="1:6" ht="12.75">
      <c r="A66" s="67">
        <v>5</v>
      </c>
      <c r="B66" s="78"/>
      <c r="C66" s="64"/>
      <c r="D66" s="82"/>
      <c r="E66" s="82"/>
      <c r="F66" s="83"/>
    </row>
    <row r="67" spans="1:6" ht="12.75">
      <c r="A67" s="67">
        <v>6</v>
      </c>
      <c r="B67" s="72">
        <v>350.1</v>
      </c>
      <c r="C67" s="122" t="s">
        <v>661</v>
      </c>
      <c r="D67" s="82"/>
      <c r="E67" s="82"/>
      <c r="F67" s="170">
        <f aca="true" t="shared" si="2" ref="F67:F78">IF(D67-E67&lt;&gt;0,(D67-E67)/ABS(E67),0)</f>
        <v>0</v>
      </c>
    </row>
    <row r="68" spans="1:6" ht="12.75">
      <c r="A68" s="67">
        <v>7</v>
      </c>
      <c r="B68" s="72">
        <v>350.2</v>
      </c>
      <c r="C68" s="122" t="s">
        <v>632</v>
      </c>
      <c r="D68" s="82"/>
      <c r="E68" s="82"/>
      <c r="F68" s="170">
        <f t="shared" si="2"/>
        <v>0</v>
      </c>
    </row>
    <row r="69" spans="1:6" ht="12.75">
      <c r="A69" s="67">
        <v>8</v>
      </c>
      <c r="B69" s="72">
        <v>351</v>
      </c>
      <c r="C69" s="122" t="s">
        <v>650</v>
      </c>
      <c r="D69" s="82"/>
      <c r="E69" s="82"/>
      <c r="F69" s="170">
        <f t="shared" si="2"/>
        <v>0</v>
      </c>
    </row>
    <row r="70" spans="1:6" ht="12.75">
      <c r="A70" s="67">
        <v>9</v>
      </c>
      <c r="B70" s="72">
        <v>352</v>
      </c>
      <c r="C70" s="122" t="s">
        <v>662</v>
      </c>
      <c r="D70" s="82"/>
      <c r="E70" s="82"/>
      <c r="F70" s="170">
        <f t="shared" si="2"/>
        <v>0</v>
      </c>
    </row>
    <row r="71" spans="1:6" ht="12.75">
      <c r="A71" s="67">
        <v>10</v>
      </c>
      <c r="B71" s="72">
        <v>352.1</v>
      </c>
      <c r="C71" s="122" t="s">
        <v>663</v>
      </c>
      <c r="D71" s="82"/>
      <c r="E71" s="82"/>
      <c r="F71" s="170">
        <f t="shared" si="2"/>
        <v>0</v>
      </c>
    </row>
    <row r="72" spans="1:6" ht="12.75">
      <c r="A72" s="67">
        <v>11</v>
      </c>
      <c r="B72" s="72">
        <v>352.2</v>
      </c>
      <c r="C72" s="122" t="s">
        <v>664</v>
      </c>
      <c r="D72" s="82"/>
      <c r="E72" s="82"/>
      <c r="F72" s="170">
        <f t="shared" si="2"/>
        <v>0</v>
      </c>
    </row>
    <row r="73" spans="1:6" ht="12.75">
      <c r="A73" s="67">
        <v>12</v>
      </c>
      <c r="B73" s="72">
        <v>352.3</v>
      </c>
      <c r="C73" s="122" t="s">
        <v>665</v>
      </c>
      <c r="D73" s="82"/>
      <c r="E73" s="82"/>
      <c r="F73" s="170">
        <f t="shared" si="2"/>
        <v>0</v>
      </c>
    </row>
    <row r="74" spans="1:6" ht="12.75">
      <c r="A74" s="67">
        <v>13</v>
      </c>
      <c r="B74" s="72">
        <v>353</v>
      </c>
      <c r="C74" s="122" t="s">
        <v>666</v>
      </c>
      <c r="D74" s="82"/>
      <c r="E74" s="82"/>
      <c r="F74" s="170">
        <f t="shared" si="2"/>
        <v>0</v>
      </c>
    </row>
    <row r="75" spans="1:6" ht="12.75">
      <c r="A75" s="67">
        <v>14</v>
      </c>
      <c r="B75" s="72">
        <v>354</v>
      </c>
      <c r="C75" s="122" t="s">
        <v>667</v>
      </c>
      <c r="D75" s="82"/>
      <c r="E75" s="82"/>
      <c r="F75" s="170">
        <f t="shared" si="2"/>
        <v>0</v>
      </c>
    </row>
    <row r="76" spans="1:6" ht="12.75">
      <c r="A76" s="67">
        <v>15</v>
      </c>
      <c r="B76" s="72">
        <v>355</v>
      </c>
      <c r="C76" s="122" t="s">
        <v>668</v>
      </c>
      <c r="D76" s="82"/>
      <c r="E76" s="82"/>
      <c r="F76" s="170">
        <f t="shared" si="2"/>
        <v>0</v>
      </c>
    </row>
    <row r="77" spans="1:6" ht="12.75">
      <c r="A77" s="67">
        <v>16</v>
      </c>
      <c r="B77" s="72">
        <v>356</v>
      </c>
      <c r="C77" s="122" t="s">
        <v>644</v>
      </c>
      <c r="D77" s="82"/>
      <c r="E77" s="82"/>
      <c r="F77" s="170">
        <f t="shared" si="2"/>
        <v>0</v>
      </c>
    </row>
    <row r="78" spans="1:6" ht="12.75">
      <c r="A78" s="67">
        <v>17</v>
      </c>
      <c r="B78" s="72">
        <v>357</v>
      </c>
      <c r="C78" s="122" t="s">
        <v>645</v>
      </c>
      <c r="D78" s="82"/>
      <c r="E78" s="82"/>
      <c r="F78" s="170">
        <f t="shared" si="2"/>
        <v>0</v>
      </c>
    </row>
    <row r="79" spans="1:6" ht="12.75">
      <c r="A79" s="67">
        <v>18</v>
      </c>
      <c r="B79" s="78"/>
      <c r="C79" s="64"/>
      <c r="D79" s="82"/>
      <c r="E79" s="82"/>
      <c r="F79" s="83"/>
    </row>
    <row r="80" spans="1:6" ht="12.75">
      <c r="A80" s="103">
        <v>19</v>
      </c>
      <c r="B80" s="147"/>
      <c r="C80" s="129" t="s">
        <v>669</v>
      </c>
      <c r="D80" s="106">
        <f>SUM(D67:D78)</f>
        <v>0</v>
      </c>
      <c r="E80" s="106">
        <f>SUM(E67:E78)</f>
        <v>0</v>
      </c>
      <c r="F80" s="172">
        <f>IF(D80-E80&lt;&gt;0,(D80-E80)/ABS(E80),0)</f>
        <v>0</v>
      </c>
    </row>
    <row r="81" spans="1:6" ht="12.75">
      <c r="A81" s="67">
        <v>20</v>
      </c>
      <c r="B81" s="78"/>
      <c r="C81" s="64"/>
      <c r="D81" s="82"/>
      <c r="E81" s="82"/>
      <c r="F81" s="83"/>
    </row>
    <row r="82" spans="1:6" ht="12.75">
      <c r="A82" s="67">
        <v>21</v>
      </c>
      <c r="B82" s="356" t="s">
        <v>670</v>
      </c>
      <c r="C82" s="64"/>
      <c r="D82" s="82"/>
      <c r="E82" s="82"/>
      <c r="F82" s="83"/>
    </row>
    <row r="83" spans="1:6" ht="12.75">
      <c r="A83" s="67">
        <v>22</v>
      </c>
      <c r="B83" s="78"/>
      <c r="C83" s="64"/>
      <c r="D83" s="82"/>
      <c r="E83" s="82"/>
      <c r="F83" s="83"/>
    </row>
    <row r="84" spans="1:6" ht="12.75">
      <c r="A84" s="67">
        <v>23</v>
      </c>
      <c r="B84" s="72">
        <v>360</v>
      </c>
      <c r="C84" s="122" t="s">
        <v>649</v>
      </c>
      <c r="D84" s="82"/>
      <c r="E84" s="82"/>
      <c r="F84" s="170">
        <f aca="true" t="shared" si="3" ref="F84:F92">IF(D84-E84&lt;&gt;0,(D84-E84)/ABS(E84),0)</f>
        <v>0</v>
      </c>
    </row>
    <row r="85" spans="1:6" ht="12.75">
      <c r="A85" s="67">
        <v>24</v>
      </c>
      <c r="B85" s="72">
        <v>361</v>
      </c>
      <c r="C85" s="122" t="s">
        <v>650</v>
      </c>
      <c r="D85" s="82"/>
      <c r="E85" s="82"/>
      <c r="F85" s="170">
        <f t="shared" si="3"/>
        <v>0</v>
      </c>
    </row>
    <row r="86" spans="1:6" ht="12.75">
      <c r="A86" s="67">
        <v>25</v>
      </c>
      <c r="B86" s="72">
        <v>362</v>
      </c>
      <c r="C86" s="122" t="s">
        <v>671</v>
      </c>
      <c r="D86" s="82"/>
      <c r="E86" s="82"/>
      <c r="F86" s="170">
        <f t="shared" si="3"/>
        <v>0</v>
      </c>
    </row>
    <row r="87" spans="1:6" ht="12.75">
      <c r="A87" s="67">
        <v>26</v>
      </c>
      <c r="B87" s="72">
        <v>363</v>
      </c>
      <c r="C87" s="122" t="s">
        <v>644</v>
      </c>
      <c r="D87" s="82"/>
      <c r="E87" s="82"/>
      <c r="F87" s="170">
        <f t="shared" si="3"/>
        <v>0</v>
      </c>
    </row>
    <row r="88" spans="1:6" ht="12.75">
      <c r="A88" s="67">
        <v>27</v>
      </c>
      <c r="B88" s="72">
        <v>363.1</v>
      </c>
      <c r="C88" s="122" t="s">
        <v>672</v>
      </c>
      <c r="D88" s="82"/>
      <c r="E88" s="82"/>
      <c r="F88" s="170">
        <f t="shared" si="3"/>
        <v>0</v>
      </c>
    </row>
    <row r="89" spans="1:6" ht="12.75">
      <c r="A89" s="67">
        <v>28</v>
      </c>
      <c r="B89" s="72">
        <v>363.2</v>
      </c>
      <c r="C89" s="122" t="s">
        <v>673</v>
      </c>
      <c r="D89" s="82"/>
      <c r="E89" s="82"/>
      <c r="F89" s="170">
        <f t="shared" si="3"/>
        <v>0</v>
      </c>
    </row>
    <row r="90" spans="1:6" ht="12.75">
      <c r="A90" s="67">
        <v>29</v>
      </c>
      <c r="B90" s="72">
        <v>363.3</v>
      </c>
      <c r="C90" s="122" t="s">
        <v>654</v>
      </c>
      <c r="D90" s="82"/>
      <c r="E90" s="82"/>
      <c r="F90" s="170">
        <f t="shared" si="3"/>
        <v>0</v>
      </c>
    </row>
    <row r="91" spans="1:6" ht="12.75">
      <c r="A91" s="67">
        <v>30</v>
      </c>
      <c r="B91" s="72">
        <v>363.4</v>
      </c>
      <c r="C91" s="122" t="s">
        <v>668</v>
      </c>
      <c r="D91" s="82"/>
      <c r="E91" s="82"/>
      <c r="F91" s="170">
        <f t="shared" si="3"/>
        <v>0</v>
      </c>
    </row>
    <row r="92" spans="1:6" ht="12.75">
      <c r="A92" s="67">
        <v>31</v>
      </c>
      <c r="B92" s="72">
        <v>363.5</v>
      </c>
      <c r="C92" s="122" t="s">
        <v>645</v>
      </c>
      <c r="D92" s="82"/>
      <c r="E92" s="82"/>
      <c r="F92" s="170">
        <f t="shared" si="3"/>
        <v>0</v>
      </c>
    </row>
    <row r="93" spans="1:6" ht="12.75">
      <c r="A93" s="67">
        <v>32</v>
      </c>
      <c r="B93" s="78"/>
      <c r="C93" s="64"/>
      <c r="D93" s="82"/>
      <c r="E93" s="82"/>
      <c r="F93" s="83"/>
    </row>
    <row r="94" spans="1:6" ht="12.75">
      <c r="A94" s="67">
        <v>33</v>
      </c>
      <c r="B94" s="78"/>
      <c r="C94" s="128" t="s">
        <v>674</v>
      </c>
      <c r="D94" s="102">
        <f>SUM(D84:D92)</f>
        <v>0</v>
      </c>
      <c r="E94" s="102">
        <f>SUM(E84:E92)</f>
        <v>0</v>
      </c>
      <c r="F94" s="170">
        <f>IF(D94-E94&lt;&gt;0,(D94-E94)/ABS(E94),0)</f>
        <v>0</v>
      </c>
    </row>
    <row r="95" spans="1:6" ht="12.75">
      <c r="A95" s="96">
        <v>34</v>
      </c>
      <c r="B95" s="116"/>
      <c r="C95" s="149"/>
      <c r="D95" s="98"/>
      <c r="E95" s="98"/>
      <c r="F95" s="99"/>
    </row>
    <row r="96" spans="1:6" ht="12.75">
      <c r="A96" s="103">
        <v>35</v>
      </c>
      <c r="B96" s="153" t="s">
        <v>675</v>
      </c>
      <c r="C96" s="150"/>
      <c r="D96" s="106">
        <f>D80+D94</f>
        <v>0</v>
      </c>
      <c r="E96" s="106">
        <f>E80+E94</f>
        <v>0</v>
      </c>
      <c r="F96" s="172">
        <f>IF(D96-E96&lt;&gt;0,(D96-E96)/ABS(E96),0)</f>
        <v>0</v>
      </c>
    </row>
    <row r="97" spans="1:6" ht="12.75">
      <c r="A97" s="67">
        <v>36</v>
      </c>
      <c r="B97" s="78"/>
      <c r="C97" s="64"/>
      <c r="D97" s="82"/>
      <c r="E97" s="82"/>
      <c r="F97" s="83"/>
    </row>
    <row r="98" spans="1:6" ht="12.75">
      <c r="A98" s="67">
        <v>37</v>
      </c>
      <c r="B98" s="78"/>
      <c r="C98" s="128" t="s">
        <v>676</v>
      </c>
      <c r="D98" s="82"/>
      <c r="E98" s="82"/>
      <c r="F98" s="83"/>
    </row>
    <row r="99" spans="1:6" ht="12.75">
      <c r="A99" s="67">
        <v>38</v>
      </c>
      <c r="B99" s="78"/>
      <c r="C99" s="64"/>
      <c r="D99" s="82"/>
      <c r="E99" s="82"/>
      <c r="F99" s="170"/>
    </row>
    <row r="100" spans="1:6" ht="12.75">
      <c r="A100" s="67">
        <v>39</v>
      </c>
      <c r="B100" s="72">
        <v>365.1</v>
      </c>
      <c r="C100" s="122" t="s">
        <v>649</v>
      </c>
      <c r="D100" s="82"/>
      <c r="E100" s="82"/>
      <c r="F100" s="170">
        <f aca="true" t="shared" si="4" ref="F100:F107">IF(D100-E100&lt;&gt;0,(D100-E100)/ABS(E100),0)</f>
        <v>0</v>
      </c>
    </row>
    <row r="101" spans="1:6" ht="12.75">
      <c r="A101" s="67">
        <v>40</v>
      </c>
      <c r="B101" s="72">
        <v>365.2</v>
      </c>
      <c r="C101" s="122" t="s">
        <v>632</v>
      </c>
      <c r="D101" s="82"/>
      <c r="E101" s="82"/>
      <c r="F101" s="170">
        <f t="shared" si="4"/>
        <v>0</v>
      </c>
    </row>
    <row r="102" spans="1:6" ht="12.75">
      <c r="A102" s="67">
        <v>41</v>
      </c>
      <c r="B102" s="72">
        <v>366</v>
      </c>
      <c r="C102" s="122" t="s">
        <v>650</v>
      </c>
      <c r="D102" s="82"/>
      <c r="E102" s="82"/>
      <c r="F102" s="170">
        <f t="shared" si="4"/>
        <v>0</v>
      </c>
    </row>
    <row r="103" spans="1:6" ht="12.75">
      <c r="A103" s="67">
        <v>42</v>
      </c>
      <c r="B103" s="72">
        <v>367</v>
      </c>
      <c r="C103" s="122" t="s">
        <v>677</v>
      </c>
      <c r="D103" s="82"/>
      <c r="E103" s="82"/>
      <c r="F103" s="170">
        <f t="shared" si="4"/>
        <v>0</v>
      </c>
    </row>
    <row r="104" spans="1:6" ht="12.75">
      <c r="A104" s="67">
        <v>43</v>
      </c>
      <c r="B104" s="72">
        <v>368</v>
      </c>
      <c r="C104" s="122" t="s">
        <v>667</v>
      </c>
      <c r="D104" s="82"/>
      <c r="E104" s="82"/>
      <c r="F104" s="170">
        <f t="shared" si="4"/>
        <v>0</v>
      </c>
    </row>
    <row r="105" spans="1:6" ht="12.75">
      <c r="A105" s="67">
        <v>44</v>
      </c>
      <c r="B105" s="72">
        <v>369</v>
      </c>
      <c r="C105" s="122" t="s">
        <v>678</v>
      </c>
      <c r="D105" s="82"/>
      <c r="E105" s="82"/>
      <c r="F105" s="170">
        <f t="shared" si="4"/>
        <v>0</v>
      </c>
    </row>
    <row r="106" spans="1:6" ht="12.75">
      <c r="A106" s="67">
        <v>45</v>
      </c>
      <c r="B106" s="72">
        <v>370</v>
      </c>
      <c r="C106" s="122" t="s">
        <v>679</v>
      </c>
      <c r="D106" s="82"/>
      <c r="E106" s="82"/>
      <c r="F106" s="170">
        <f t="shared" si="4"/>
        <v>0</v>
      </c>
    </row>
    <row r="107" spans="1:6" ht="12.75">
      <c r="A107" s="67">
        <v>46</v>
      </c>
      <c r="B107" s="72">
        <v>371</v>
      </c>
      <c r="C107" s="122" t="s">
        <v>645</v>
      </c>
      <c r="D107" s="82"/>
      <c r="E107" s="82"/>
      <c r="F107" s="170">
        <f t="shared" si="4"/>
        <v>0</v>
      </c>
    </row>
    <row r="108" spans="1:6" ht="12.75">
      <c r="A108" s="67">
        <v>47</v>
      </c>
      <c r="B108" s="78"/>
      <c r="C108" s="64"/>
      <c r="D108" s="82"/>
      <c r="E108" s="82"/>
      <c r="F108" s="83"/>
    </row>
    <row r="109" spans="1:6" ht="12.75">
      <c r="A109" s="103">
        <v>48</v>
      </c>
      <c r="B109" s="147"/>
      <c r="C109" s="129" t="s">
        <v>680</v>
      </c>
      <c r="D109" s="106">
        <f>SUM(D100:D107)</f>
        <v>0</v>
      </c>
      <c r="E109" s="106">
        <f>SUM(E100:E107)</f>
        <v>0</v>
      </c>
      <c r="F109" s="172">
        <f>IF(D109-E109&lt;&gt;0,(D109-E109)/ABS(E109),0)</f>
        <v>0</v>
      </c>
    </row>
    <row r="110" spans="4:6" ht="12.75">
      <c r="D110" s="8"/>
      <c r="E110" s="8"/>
      <c r="F110" s="11" t="s">
        <v>681</v>
      </c>
    </row>
    <row r="115" spans="1:6" ht="12.75">
      <c r="A115" s="18" t="str">
        <f>CONCATENATE(Co,"  ",Company)</f>
        <v>Company Name:    </v>
      </c>
      <c r="B115" s="59"/>
      <c r="C115" s="59"/>
      <c r="D115" s="59"/>
      <c r="F115" s="21" t="s">
        <v>143</v>
      </c>
    </row>
    <row r="116" spans="1:7" ht="12.75">
      <c r="A116" s="22"/>
      <c r="B116" s="22"/>
      <c r="C116" s="22"/>
      <c r="D116" s="22"/>
      <c r="E116" s="22"/>
      <c r="F116" s="2" t="s">
        <v>142</v>
      </c>
      <c r="G116" s="5"/>
    </row>
    <row r="117" spans="1:6" ht="18.75">
      <c r="A117" s="459" t="s">
        <v>621</v>
      </c>
      <c r="B117" s="459"/>
      <c r="C117" s="459"/>
      <c r="D117" s="459"/>
      <c r="E117" s="79"/>
      <c r="F117" s="144" t="str">
        <f>CONCATENATE(Year1,"  ",TEXT(Year,"####"),"  ")</f>
        <v>Year:    </v>
      </c>
    </row>
    <row r="118" spans="1:6" ht="12.75">
      <c r="A118" s="120"/>
      <c r="B118" s="445" t="s">
        <v>220</v>
      </c>
      <c r="C118" s="446"/>
      <c r="D118" s="108" t="s">
        <v>221</v>
      </c>
      <c r="E118" s="108" t="s">
        <v>222</v>
      </c>
      <c r="F118" s="119" t="s">
        <v>223</v>
      </c>
    </row>
    <row r="119" spans="1:6" ht="12.75">
      <c r="A119" s="96">
        <v>1</v>
      </c>
      <c r="B119" s="116"/>
      <c r="C119" s="149"/>
      <c r="D119" s="98"/>
      <c r="E119" s="98"/>
      <c r="F119" s="99"/>
    </row>
    <row r="120" spans="1:6" ht="12.75">
      <c r="A120" s="67">
        <v>2</v>
      </c>
      <c r="B120" s="78"/>
      <c r="C120" s="128" t="s">
        <v>682</v>
      </c>
      <c r="D120" s="82"/>
      <c r="E120" s="82"/>
      <c r="F120" s="83"/>
    </row>
    <row r="121" spans="1:6" ht="12.75">
      <c r="A121" s="67">
        <v>3</v>
      </c>
      <c r="B121" s="78"/>
      <c r="C121" s="64"/>
      <c r="D121" s="82"/>
      <c r="E121" s="82"/>
      <c r="F121" s="83"/>
    </row>
    <row r="122" spans="1:6" ht="12.75">
      <c r="A122" s="67">
        <v>4</v>
      </c>
      <c r="B122" s="72">
        <v>374</v>
      </c>
      <c r="C122" s="122" t="s">
        <v>649</v>
      </c>
      <c r="D122" s="82"/>
      <c r="E122" s="82"/>
      <c r="F122" s="170">
        <f aca="true" t="shared" si="5" ref="F122:F135">IF(D122-E122&lt;&gt;0,(D122-E122)/ABS(E122),0)</f>
        <v>0</v>
      </c>
    </row>
    <row r="123" spans="1:6" ht="12.75">
      <c r="A123" s="67">
        <v>5</v>
      </c>
      <c r="B123" s="72">
        <v>375</v>
      </c>
      <c r="C123" s="122" t="s">
        <v>650</v>
      </c>
      <c r="D123" s="82"/>
      <c r="E123" s="82"/>
      <c r="F123" s="170">
        <f t="shared" si="5"/>
        <v>0</v>
      </c>
    </row>
    <row r="124" spans="1:6" ht="12.75">
      <c r="A124" s="67">
        <v>6</v>
      </c>
      <c r="B124" s="72">
        <v>376</v>
      </c>
      <c r="C124" s="122" t="s">
        <v>677</v>
      </c>
      <c r="D124" s="82"/>
      <c r="E124" s="82"/>
      <c r="F124" s="170">
        <f t="shared" si="5"/>
        <v>0</v>
      </c>
    </row>
    <row r="125" spans="1:6" ht="12.75">
      <c r="A125" s="67">
        <v>7</v>
      </c>
      <c r="B125" s="72">
        <v>377</v>
      </c>
      <c r="C125" s="122" t="s">
        <v>667</v>
      </c>
      <c r="D125" s="82"/>
      <c r="E125" s="82"/>
      <c r="F125" s="170">
        <f t="shared" si="5"/>
        <v>0</v>
      </c>
    </row>
    <row r="126" spans="1:6" ht="12.75">
      <c r="A126" s="67">
        <v>8</v>
      </c>
      <c r="B126" s="72">
        <v>378</v>
      </c>
      <c r="C126" s="122" t="s">
        <v>683</v>
      </c>
      <c r="D126" s="82"/>
      <c r="E126" s="82"/>
      <c r="F126" s="170">
        <f t="shared" si="5"/>
        <v>0</v>
      </c>
    </row>
    <row r="127" spans="1:6" ht="12.75">
      <c r="A127" s="67">
        <v>9</v>
      </c>
      <c r="B127" s="72">
        <v>379</v>
      </c>
      <c r="C127" s="122" t="s">
        <v>684</v>
      </c>
      <c r="D127" s="82"/>
      <c r="E127" s="82"/>
      <c r="F127" s="170">
        <f t="shared" si="5"/>
        <v>0</v>
      </c>
    </row>
    <row r="128" spans="1:6" ht="12.75">
      <c r="A128" s="67">
        <v>10</v>
      </c>
      <c r="B128" s="72">
        <v>380</v>
      </c>
      <c r="C128" s="122" t="s">
        <v>685</v>
      </c>
      <c r="D128" s="82"/>
      <c r="E128" s="82"/>
      <c r="F128" s="170">
        <f t="shared" si="5"/>
        <v>0</v>
      </c>
    </row>
    <row r="129" spans="1:6" ht="12.75">
      <c r="A129" s="67">
        <v>11</v>
      </c>
      <c r="B129" s="72">
        <v>381</v>
      </c>
      <c r="C129" s="122" t="s">
        <v>686</v>
      </c>
      <c r="D129" s="82"/>
      <c r="E129" s="82"/>
      <c r="F129" s="170">
        <f t="shared" si="5"/>
        <v>0</v>
      </c>
    </row>
    <row r="130" spans="1:6" ht="12.75">
      <c r="A130" s="67">
        <v>12</v>
      </c>
      <c r="B130" s="72">
        <v>382</v>
      </c>
      <c r="C130" s="122" t="s">
        <v>687</v>
      </c>
      <c r="D130" s="82"/>
      <c r="E130" s="82"/>
      <c r="F130" s="170">
        <f t="shared" si="5"/>
        <v>0</v>
      </c>
    </row>
    <row r="131" spans="1:6" ht="12.75">
      <c r="A131" s="67">
        <v>13</v>
      </c>
      <c r="B131" s="72">
        <v>383</v>
      </c>
      <c r="C131" s="122" t="s">
        <v>688</v>
      </c>
      <c r="D131" s="82"/>
      <c r="E131" s="82"/>
      <c r="F131" s="170">
        <f t="shared" si="5"/>
        <v>0</v>
      </c>
    </row>
    <row r="132" spans="1:6" ht="12.75">
      <c r="A132" s="67">
        <v>14</v>
      </c>
      <c r="B132" s="72">
        <v>384</v>
      </c>
      <c r="C132" s="122" t="s">
        <v>689</v>
      </c>
      <c r="D132" s="82"/>
      <c r="E132" s="82"/>
      <c r="F132" s="170">
        <f t="shared" si="5"/>
        <v>0</v>
      </c>
    </row>
    <row r="133" spans="1:6" ht="12.75">
      <c r="A133" s="67">
        <v>15</v>
      </c>
      <c r="B133" s="72">
        <v>385</v>
      </c>
      <c r="C133" s="122" t="s">
        <v>690</v>
      </c>
      <c r="D133" s="82"/>
      <c r="E133" s="82"/>
      <c r="F133" s="170">
        <f t="shared" si="5"/>
        <v>0</v>
      </c>
    </row>
    <row r="134" spans="1:6" ht="12.75">
      <c r="A134" s="67">
        <v>16</v>
      </c>
      <c r="B134" s="72">
        <v>386</v>
      </c>
      <c r="C134" s="122" t="s">
        <v>691</v>
      </c>
      <c r="D134" s="82"/>
      <c r="E134" s="82"/>
      <c r="F134" s="170">
        <f t="shared" si="5"/>
        <v>0</v>
      </c>
    </row>
    <row r="135" spans="1:6" ht="12.75">
      <c r="A135" s="67">
        <v>17</v>
      </c>
      <c r="B135" s="72">
        <v>387</v>
      </c>
      <c r="C135" s="122" t="s">
        <v>645</v>
      </c>
      <c r="D135" s="82"/>
      <c r="E135" s="82"/>
      <c r="F135" s="170">
        <f t="shared" si="5"/>
        <v>0</v>
      </c>
    </row>
    <row r="136" spans="1:6" ht="12.75">
      <c r="A136" s="67">
        <v>18</v>
      </c>
      <c r="B136" s="78"/>
      <c r="C136" s="64"/>
      <c r="D136" s="82"/>
      <c r="E136" s="82"/>
      <c r="F136" s="83"/>
    </row>
    <row r="137" spans="1:6" ht="12.75">
      <c r="A137" s="103">
        <v>19</v>
      </c>
      <c r="B137" s="147"/>
      <c r="C137" s="129" t="s">
        <v>692</v>
      </c>
      <c r="D137" s="106">
        <f>SUM(D122:D135)</f>
        <v>0</v>
      </c>
      <c r="E137" s="106">
        <f>SUM(E122:E135)</f>
        <v>0</v>
      </c>
      <c r="F137" s="172">
        <f>IF(D137-E137&lt;&gt;0,(D137-E137)/ABS(E137),0)</f>
        <v>0</v>
      </c>
    </row>
    <row r="138" spans="1:6" ht="12.75">
      <c r="A138" s="67">
        <v>20</v>
      </c>
      <c r="B138" s="78"/>
      <c r="C138" s="64"/>
      <c r="D138" s="82"/>
      <c r="E138" s="82"/>
      <c r="F138" s="83"/>
    </row>
    <row r="139" spans="1:6" ht="12.75">
      <c r="A139" s="67">
        <v>21</v>
      </c>
      <c r="B139" s="78"/>
      <c r="C139" s="128" t="s">
        <v>693</v>
      </c>
      <c r="D139" s="82"/>
      <c r="E139" s="82"/>
      <c r="F139" s="83"/>
    </row>
    <row r="140" spans="1:6" ht="12.75">
      <c r="A140" s="67">
        <v>22</v>
      </c>
      <c r="B140" s="78"/>
      <c r="C140" s="64"/>
      <c r="D140" s="82"/>
      <c r="E140" s="82"/>
      <c r="F140" s="83"/>
    </row>
    <row r="141" spans="1:6" ht="12.75">
      <c r="A141" s="67">
        <v>23</v>
      </c>
      <c r="B141" s="72">
        <v>389</v>
      </c>
      <c r="C141" s="122" t="s">
        <v>649</v>
      </c>
      <c r="D141" s="82"/>
      <c r="E141" s="82"/>
      <c r="F141" s="170">
        <f aca="true" t="shared" si="6" ref="F141:F151">IF(D141-E141&lt;&gt;0,(D141-E141)/ABS(E141),0)</f>
        <v>0</v>
      </c>
    </row>
    <row r="142" spans="1:6" ht="12.75">
      <c r="A142" s="67">
        <v>24</v>
      </c>
      <c r="B142" s="72">
        <v>390</v>
      </c>
      <c r="C142" s="122" t="s">
        <v>650</v>
      </c>
      <c r="D142" s="82"/>
      <c r="E142" s="82"/>
      <c r="F142" s="170">
        <f t="shared" si="6"/>
        <v>0</v>
      </c>
    </row>
    <row r="143" spans="1:6" ht="12.75">
      <c r="A143" s="67">
        <v>25</v>
      </c>
      <c r="B143" s="72">
        <v>391</v>
      </c>
      <c r="C143" s="122" t="s">
        <v>694</v>
      </c>
      <c r="D143" s="82"/>
      <c r="E143" s="82"/>
      <c r="F143" s="170">
        <f t="shared" si="6"/>
        <v>0</v>
      </c>
    </row>
    <row r="144" spans="1:6" ht="12.75">
      <c r="A144" s="67">
        <v>26</v>
      </c>
      <c r="B144" s="72">
        <v>392</v>
      </c>
      <c r="C144" s="122" t="s">
        <v>695</v>
      </c>
      <c r="D144" s="82"/>
      <c r="E144" s="82"/>
      <c r="F144" s="170">
        <f t="shared" si="6"/>
        <v>0</v>
      </c>
    </row>
    <row r="145" spans="1:6" ht="12.75">
      <c r="A145" s="67">
        <v>27</v>
      </c>
      <c r="B145" s="72">
        <v>393</v>
      </c>
      <c r="C145" s="122" t="s">
        <v>696</v>
      </c>
      <c r="D145" s="82"/>
      <c r="E145" s="82"/>
      <c r="F145" s="170">
        <f t="shared" si="6"/>
        <v>0</v>
      </c>
    </row>
    <row r="146" spans="1:6" ht="12.75">
      <c r="A146" s="67">
        <v>28</v>
      </c>
      <c r="B146" s="72">
        <v>394</v>
      </c>
      <c r="C146" s="122" t="s">
        <v>697</v>
      </c>
      <c r="D146" s="82"/>
      <c r="E146" s="82"/>
      <c r="F146" s="170">
        <f t="shared" si="6"/>
        <v>0</v>
      </c>
    </row>
    <row r="147" spans="1:6" ht="12.75">
      <c r="A147" s="67">
        <v>29</v>
      </c>
      <c r="B147" s="72">
        <v>395</v>
      </c>
      <c r="C147" s="122" t="s">
        <v>698</v>
      </c>
      <c r="D147" s="82"/>
      <c r="E147" s="82"/>
      <c r="F147" s="170">
        <f t="shared" si="6"/>
        <v>0</v>
      </c>
    </row>
    <row r="148" spans="1:6" ht="12.75">
      <c r="A148" s="67">
        <v>30</v>
      </c>
      <c r="B148" s="72">
        <v>396</v>
      </c>
      <c r="C148" s="122" t="s">
        <v>699</v>
      </c>
      <c r="D148" s="82"/>
      <c r="E148" s="82"/>
      <c r="F148" s="170">
        <f t="shared" si="6"/>
        <v>0</v>
      </c>
    </row>
    <row r="149" spans="1:6" ht="12.75">
      <c r="A149" s="67">
        <v>31</v>
      </c>
      <c r="B149" s="72">
        <v>397</v>
      </c>
      <c r="C149" s="122" t="s">
        <v>679</v>
      </c>
      <c r="D149" s="82"/>
      <c r="E149" s="82"/>
      <c r="F149" s="170">
        <f t="shared" si="6"/>
        <v>0</v>
      </c>
    </row>
    <row r="150" spans="1:6" ht="12.75">
      <c r="A150" s="67">
        <v>32</v>
      </c>
      <c r="B150" s="72">
        <v>398</v>
      </c>
      <c r="C150" s="122" t="s">
        <v>700</v>
      </c>
      <c r="D150" s="82"/>
      <c r="E150" s="82"/>
      <c r="F150" s="170">
        <f t="shared" si="6"/>
        <v>0</v>
      </c>
    </row>
    <row r="151" spans="1:6" ht="12.75">
      <c r="A151" s="67">
        <v>33</v>
      </c>
      <c r="B151" s="72">
        <v>399</v>
      </c>
      <c r="C151" s="122" t="s">
        <v>701</v>
      </c>
      <c r="D151" s="82"/>
      <c r="E151" s="82"/>
      <c r="F151" s="170">
        <f t="shared" si="6"/>
        <v>0</v>
      </c>
    </row>
    <row r="152" spans="1:6" ht="12.75">
      <c r="A152" s="67">
        <v>34</v>
      </c>
      <c r="B152" s="78"/>
      <c r="C152" s="64"/>
      <c r="D152" s="82"/>
      <c r="E152" s="82"/>
      <c r="F152" s="83"/>
    </row>
    <row r="153" spans="1:6" ht="12.75">
      <c r="A153" s="103">
        <v>35</v>
      </c>
      <c r="B153" s="147"/>
      <c r="C153" s="129" t="s">
        <v>702</v>
      </c>
      <c r="D153" s="106">
        <f>SUM(D141:D151)</f>
        <v>0</v>
      </c>
      <c r="E153" s="106">
        <f>SUM(E141:E151)</f>
        <v>0</v>
      </c>
      <c r="F153" s="172">
        <f>IF(D153-E153&lt;&gt;0,(D153-E153)/ABS(E153),0)</f>
        <v>0</v>
      </c>
    </row>
    <row r="154" spans="1:6" ht="12.75">
      <c r="A154" s="96">
        <v>36</v>
      </c>
      <c r="B154" s="116"/>
      <c r="C154" s="149"/>
      <c r="D154" s="98"/>
      <c r="E154" s="98"/>
      <c r="F154" s="99"/>
    </row>
    <row r="155" spans="1:6" ht="12.75">
      <c r="A155" s="103">
        <v>37</v>
      </c>
      <c r="B155" s="147"/>
      <c r="C155" s="129" t="s">
        <v>703</v>
      </c>
      <c r="D155" s="241">
        <f>+D153+D137+D109+D96+D54+D14</f>
        <v>0</v>
      </c>
      <c r="E155" s="241">
        <f>+E153+E137+E109+E96+E54+E14</f>
        <v>0</v>
      </c>
      <c r="F155" s="172">
        <f>IF(D155-E155&lt;&gt;0,(D155-E155)/ABS(E155),0)</f>
        <v>0</v>
      </c>
    </row>
    <row r="156" spans="4:6" ht="12.75">
      <c r="D156" s="8"/>
      <c r="E156" s="8"/>
      <c r="F156" s="11" t="s">
        <v>704</v>
      </c>
    </row>
  </sheetData>
  <mergeCells count="6">
    <mergeCell ref="A117:D117"/>
    <mergeCell ref="B118:C118"/>
    <mergeCell ref="A3:D3"/>
    <mergeCell ref="B4:C4"/>
    <mergeCell ref="A60:D60"/>
    <mergeCell ref="B61:C61"/>
  </mergeCells>
  <printOptions/>
  <pageMargins left="0.85" right="0.25" top="0.5" bottom="0.5" header="0.5" footer="0.5"/>
  <pageSetup fitToHeight="3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018"/>
  <dimension ref="A1:G56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15.7109375" style="0" customWidth="1"/>
    <col min="4" max="4" width="15.8515625" style="0" customWidth="1"/>
    <col min="5" max="5" width="15.7109375" style="0" customWidth="1"/>
    <col min="6" max="6" width="13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144</v>
      </c>
    </row>
    <row r="2" spans="1:7" ht="12.75">
      <c r="A2" s="22"/>
      <c r="B2" s="22"/>
      <c r="C2" s="22"/>
      <c r="D2" s="22"/>
      <c r="E2" s="22"/>
      <c r="F2" s="2"/>
      <c r="G2" s="5"/>
    </row>
    <row r="3" spans="1:6" ht="18.75">
      <c r="A3" s="459" t="s">
        <v>705</v>
      </c>
      <c r="B3" s="459"/>
      <c r="C3" s="459"/>
      <c r="D3" s="459"/>
      <c r="E3" s="79"/>
      <c r="F3" s="144" t="str">
        <f>CONCATENATE(Year1,"  ",TEXT(Year,"####"),"  ")</f>
        <v>Year:    </v>
      </c>
    </row>
    <row r="4" spans="1:6" ht="12.75">
      <c r="A4" s="120"/>
      <c r="B4" s="118"/>
      <c r="C4" s="118"/>
      <c r="D4" s="119" t="s">
        <v>706</v>
      </c>
      <c r="E4" s="118"/>
      <c r="F4" s="108" t="s">
        <v>707</v>
      </c>
    </row>
    <row r="5" spans="1:6" ht="12.75">
      <c r="A5" s="93"/>
      <c r="B5" s="94" t="s">
        <v>708</v>
      </c>
      <c r="C5" s="94" t="s">
        <v>709</v>
      </c>
      <c r="D5" s="94" t="s">
        <v>710</v>
      </c>
      <c r="E5" s="94" t="s">
        <v>711</v>
      </c>
      <c r="F5" s="94" t="s">
        <v>712</v>
      </c>
    </row>
    <row r="6" spans="1:6" ht="12.75">
      <c r="A6" s="67">
        <v>1</v>
      </c>
      <c r="B6" s="100" t="s">
        <v>713</v>
      </c>
      <c r="C6" s="82"/>
      <c r="D6" s="82"/>
      <c r="E6" s="82"/>
      <c r="F6" s="111"/>
    </row>
    <row r="7" spans="1:6" ht="12.75">
      <c r="A7" s="67">
        <v>2</v>
      </c>
      <c r="B7" s="100" t="s">
        <v>714</v>
      </c>
      <c r="C7" s="82"/>
      <c r="D7" s="82"/>
      <c r="E7" s="82"/>
      <c r="F7" s="111"/>
    </row>
    <row r="8" spans="1:6" ht="12.75">
      <c r="A8" s="67">
        <v>3</v>
      </c>
      <c r="B8" s="100" t="s">
        <v>715</v>
      </c>
      <c r="C8" s="82"/>
      <c r="D8" s="82"/>
      <c r="E8" s="82"/>
      <c r="F8" s="111"/>
    </row>
    <row r="9" spans="1:6" ht="12.75">
      <c r="A9" s="67">
        <v>4</v>
      </c>
      <c r="B9" s="100" t="s">
        <v>716</v>
      </c>
      <c r="C9" s="82"/>
      <c r="D9" s="82"/>
      <c r="E9" s="82"/>
      <c r="F9" s="111"/>
    </row>
    <row r="10" spans="1:6" ht="12.75">
      <c r="A10" s="67">
        <v>5</v>
      </c>
      <c r="B10" s="100" t="s">
        <v>717</v>
      </c>
      <c r="C10" s="82"/>
      <c r="D10" s="82"/>
      <c r="E10" s="82"/>
      <c r="F10" s="111"/>
    </row>
    <row r="11" spans="1:6" ht="12.75">
      <c r="A11" s="67">
        <v>6</v>
      </c>
      <c r="B11" s="100" t="s">
        <v>718</v>
      </c>
      <c r="C11" s="82"/>
      <c r="D11" s="82"/>
      <c r="E11" s="82"/>
      <c r="F11" s="111"/>
    </row>
    <row r="12" spans="1:6" ht="12.75">
      <c r="A12" s="67">
        <v>7</v>
      </c>
      <c r="B12" s="100" t="s">
        <v>719</v>
      </c>
      <c r="C12" s="82"/>
      <c r="D12" s="82"/>
      <c r="E12" s="82"/>
      <c r="F12" s="111"/>
    </row>
    <row r="13" spans="1:6" ht="12.75">
      <c r="A13" s="87">
        <v>8</v>
      </c>
      <c r="B13" s="137" t="s">
        <v>186</v>
      </c>
      <c r="C13" s="89">
        <f>SUM(C6:C12)</f>
        <v>0</v>
      </c>
      <c r="D13" s="89">
        <f>SUM(D6:D12)</f>
        <v>0</v>
      </c>
      <c r="E13" s="89">
        <f>SUM(E6:E12)</f>
        <v>0</v>
      </c>
      <c r="F13" s="89">
        <f>SUM(F6:F12)</f>
        <v>0</v>
      </c>
    </row>
    <row r="14" spans="1:6" ht="12.75">
      <c r="A14" s="76"/>
      <c r="B14" s="176"/>
      <c r="C14" s="177"/>
      <c r="D14" s="177"/>
      <c r="E14" s="177"/>
      <c r="F14" s="177"/>
    </row>
    <row r="15" spans="1:6" ht="18.75" customHeight="1">
      <c r="A15" s="456" t="s">
        <v>1018</v>
      </c>
      <c r="B15" s="456"/>
      <c r="C15" s="456"/>
      <c r="D15" s="456"/>
      <c r="E15" s="456"/>
      <c r="F15" s="21" t="s">
        <v>145</v>
      </c>
    </row>
    <row r="16" spans="1:6" ht="12.75">
      <c r="A16" s="84"/>
      <c r="B16" s="126" t="s">
        <v>720</v>
      </c>
      <c r="C16" s="140"/>
      <c r="D16" s="86" t="s">
        <v>710</v>
      </c>
      <c r="E16" s="86" t="s">
        <v>711</v>
      </c>
      <c r="F16" s="86" t="s">
        <v>721</v>
      </c>
    </row>
    <row r="17" spans="1:6" ht="12.75">
      <c r="A17" s="67">
        <v>1</v>
      </c>
      <c r="B17" s="78"/>
      <c r="C17" s="64"/>
      <c r="D17" s="82"/>
      <c r="E17" s="82"/>
      <c r="F17" s="111"/>
    </row>
    <row r="18" spans="1:6" ht="12.75">
      <c r="A18" s="67">
        <v>2</v>
      </c>
      <c r="B18" s="146" t="s">
        <v>722</v>
      </c>
      <c r="C18" s="64"/>
      <c r="D18" s="82"/>
      <c r="E18" s="82"/>
      <c r="F18" s="170">
        <f>IF(D18-E18&lt;&gt;0,(D18-E18)/ABS(E18),0)</f>
        <v>0</v>
      </c>
    </row>
    <row r="19" spans="1:6" ht="12.75">
      <c r="A19" s="67">
        <v>3</v>
      </c>
      <c r="B19" s="146" t="s">
        <v>723</v>
      </c>
      <c r="C19" s="64"/>
      <c r="D19" s="82"/>
      <c r="E19" s="82"/>
      <c r="F19" s="170">
        <f aca="true" t="shared" si="0" ref="F19:F30">IF(D19-E19&lt;&gt;0,(D19-E19)/ABS(E19),0)</f>
        <v>0</v>
      </c>
    </row>
    <row r="20" spans="1:6" ht="12.75">
      <c r="A20" s="67">
        <v>4</v>
      </c>
      <c r="B20" s="146" t="s">
        <v>724</v>
      </c>
      <c r="C20" s="64"/>
      <c r="D20" s="82"/>
      <c r="E20" s="82"/>
      <c r="F20" s="170">
        <f t="shared" si="0"/>
        <v>0</v>
      </c>
    </row>
    <row r="21" spans="1:6" ht="12.75">
      <c r="A21" s="67">
        <v>5</v>
      </c>
      <c r="B21" s="146" t="s">
        <v>725</v>
      </c>
      <c r="C21" s="64"/>
      <c r="D21" s="82"/>
      <c r="E21" s="82"/>
      <c r="F21" s="170">
        <f t="shared" si="0"/>
        <v>0</v>
      </c>
    </row>
    <row r="22" spans="1:6" ht="12.75">
      <c r="A22" s="67">
        <v>6</v>
      </c>
      <c r="B22" s="146" t="s">
        <v>726</v>
      </c>
      <c r="C22" s="64"/>
      <c r="D22" s="82"/>
      <c r="E22" s="82"/>
      <c r="F22" s="170">
        <f t="shared" si="0"/>
        <v>0</v>
      </c>
    </row>
    <row r="23" spans="1:6" ht="12.75">
      <c r="A23" s="67">
        <v>7</v>
      </c>
      <c r="B23" s="146" t="s">
        <v>727</v>
      </c>
      <c r="C23" s="64"/>
      <c r="D23" s="82"/>
      <c r="E23" s="82"/>
      <c r="F23" s="170">
        <f t="shared" si="0"/>
        <v>0</v>
      </c>
    </row>
    <row r="24" spans="1:6" ht="12.75">
      <c r="A24" s="67">
        <v>8</v>
      </c>
      <c r="B24" s="146" t="s">
        <v>728</v>
      </c>
      <c r="C24" s="64"/>
      <c r="D24" s="82"/>
      <c r="E24" s="82"/>
      <c r="F24" s="170">
        <f t="shared" si="0"/>
        <v>0</v>
      </c>
    </row>
    <row r="25" spans="1:6" ht="12.75">
      <c r="A25" s="67">
        <v>9</v>
      </c>
      <c r="B25" s="146" t="s">
        <v>729</v>
      </c>
      <c r="C25" s="64"/>
      <c r="D25" s="82"/>
      <c r="E25" s="82"/>
      <c r="F25" s="170">
        <f t="shared" si="0"/>
        <v>0</v>
      </c>
    </row>
    <row r="26" spans="1:6" ht="12.75">
      <c r="A26" s="67">
        <v>10</v>
      </c>
      <c r="B26" s="146" t="s">
        <v>730</v>
      </c>
      <c r="C26" s="64"/>
      <c r="D26" s="82"/>
      <c r="E26" s="82"/>
      <c r="F26" s="170">
        <f t="shared" si="0"/>
        <v>0</v>
      </c>
    </row>
    <row r="27" spans="1:6" ht="12.75">
      <c r="A27" s="67">
        <v>11</v>
      </c>
      <c r="B27" s="146" t="s">
        <v>731</v>
      </c>
      <c r="C27" s="64"/>
      <c r="D27" s="82"/>
      <c r="E27" s="82"/>
      <c r="F27" s="170">
        <f t="shared" si="0"/>
        <v>0</v>
      </c>
    </row>
    <row r="28" spans="1:6" ht="12.75">
      <c r="A28" s="67">
        <v>12</v>
      </c>
      <c r="B28" s="146" t="s">
        <v>732</v>
      </c>
      <c r="C28" s="64"/>
      <c r="D28" s="82"/>
      <c r="E28" s="82"/>
      <c r="F28" s="170">
        <f t="shared" si="0"/>
        <v>0</v>
      </c>
    </row>
    <row r="29" spans="1:6" ht="12.75">
      <c r="A29" s="67">
        <v>13</v>
      </c>
      <c r="B29" s="146" t="s">
        <v>733</v>
      </c>
      <c r="C29" s="64"/>
      <c r="D29" s="82"/>
      <c r="E29" s="82"/>
      <c r="F29" s="170">
        <f t="shared" si="0"/>
        <v>0</v>
      </c>
    </row>
    <row r="30" spans="1:6" ht="12.75">
      <c r="A30" s="67">
        <v>14</v>
      </c>
      <c r="B30" s="146" t="s">
        <v>734</v>
      </c>
      <c r="C30" s="64"/>
      <c r="D30" s="82"/>
      <c r="E30" s="82"/>
      <c r="F30" s="170">
        <f t="shared" si="0"/>
        <v>0</v>
      </c>
    </row>
    <row r="31" spans="1:6" ht="12.75">
      <c r="A31" s="67">
        <v>15</v>
      </c>
      <c r="B31" s="78"/>
      <c r="C31" s="64"/>
      <c r="D31" s="82"/>
      <c r="E31" s="82"/>
      <c r="F31" s="83"/>
    </row>
    <row r="32" spans="1:6" ht="12.75">
      <c r="A32" s="87">
        <v>16</v>
      </c>
      <c r="B32" s="163" t="s">
        <v>735</v>
      </c>
      <c r="C32" s="140"/>
      <c r="D32" s="89">
        <f>SUM(D18:D30)</f>
        <v>0</v>
      </c>
      <c r="E32" s="89">
        <f>SUM(E18:E30)</f>
        <v>0</v>
      </c>
      <c r="F32" s="174">
        <f>IF(D32-E32&lt;&gt;0,(D32-E32)/ABS(E32),0)</f>
        <v>0</v>
      </c>
    </row>
    <row r="33" ht="12.75">
      <c r="B33" s="4"/>
    </row>
    <row r="34" spans="1:6" ht="18.75" customHeight="1">
      <c r="A34" s="456" t="s">
        <v>736</v>
      </c>
      <c r="B34" s="456"/>
      <c r="C34" s="456"/>
      <c r="D34" s="456"/>
      <c r="E34" s="456"/>
      <c r="F34" s="21" t="s">
        <v>146</v>
      </c>
    </row>
    <row r="35" spans="1:6" ht="12.75">
      <c r="A35" s="118"/>
      <c r="B35" s="116"/>
      <c r="C35" s="149"/>
      <c r="D35" s="118"/>
      <c r="E35" s="118"/>
      <c r="F35" s="108" t="s">
        <v>737</v>
      </c>
    </row>
    <row r="36" spans="1:6" ht="12.75">
      <c r="A36" s="93"/>
      <c r="B36" s="104" t="s">
        <v>738</v>
      </c>
      <c r="C36" s="105"/>
      <c r="D36" s="94" t="s">
        <v>739</v>
      </c>
      <c r="E36" s="94" t="s">
        <v>740</v>
      </c>
      <c r="F36" s="94" t="s">
        <v>741</v>
      </c>
    </row>
    <row r="37" spans="1:6" ht="12.75">
      <c r="A37" s="96">
        <v>1</v>
      </c>
      <c r="B37" s="151" t="s">
        <v>742</v>
      </c>
      <c r="C37" s="178"/>
      <c r="D37" s="110"/>
      <c r="E37" s="110"/>
      <c r="F37" s="110"/>
    </row>
    <row r="38" spans="1:6" ht="12.75">
      <c r="A38" s="67">
        <v>2</v>
      </c>
      <c r="B38" s="146" t="s">
        <v>743</v>
      </c>
      <c r="C38" s="165"/>
      <c r="D38" s="111"/>
      <c r="E38" s="111"/>
      <c r="F38" s="111"/>
    </row>
    <row r="39" spans="1:6" ht="12.75">
      <c r="A39" s="67">
        <v>3</v>
      </c>
      <c r="B39" s="78"/>
      <c r="C39" s="64"/>
      <c r="D39" s="111"/>
      <c r="E39" s="111"/>
      <c r="F39" s="111"/>
    </row>
    <row r="40" spans="1:6" ht="12.75">
      <c r="A40" s="67">
        <v>4</v>
      </c>
      <c r="B40" s="146" t="s">
        <v>744</v>
      </c>
      <c r="C40" s="64"/>
      <c r="D40" s="111"/>
      <c r="E40" s="111"/>
      <c r="F40" s="83">
        <f>D40*E40</f>
        <v>0</v>
      </c>
    </row>
    <row r="41" spans="1:6" ht="12.75">
      <c r="A41" s="67">
        <v>5</v>
      </c>
      <c r="B41" s="146" t="s">
        <v>745</v>
      </c>
      <c r="C41" s="64"/>
      <c r="D41" s="111"/>
      <c r="E41" s="111"/>
      <c r="F41" s="83">
        <f>D41*E41</f>
        <v>0</v>
      </c>
    </row>
    <row r="42" spans="1:6" ht="12.75">
      <c r="A42" s="67">
        <v>6</v>
      </c>
      <c r="B42" s="146" t="s">
        <v>746</v>
      </c>
      <c r="C42" s="64"/>
      <c r="D42" s="111"/>
      <c r="E42" s="111"/>
      <c r="F42" s="83">
        <f>D42*E42</f>
        <v>0</v>
      </c>
    </row>
    <row r="43" spans="1:6" ht="12.75">
      <c r="A43" s="67">
        <v>7</v>
      </c>
      <c r="B43" s="146" t="s">
        <v>747</v>
      </c>
      <c r="C43" s="64"/>
      <c r="D43" s="111"/>
      <c r="E43" s="111"/>
      <c r="F43" s="83">
        <f>D43*E43</f>
        <v>0</v>
      </c>
    </row>
    <row r="44" spans="1:6" ht="12.75">
      <c r="A44" s="67">
        <v>8</v>
      </c>
      <c r="B44" s="173" t="s">
        <v>186</v>
      </c>
      <c r="C44" s="64"/>
      <c r="D44" s="83">
        <f>SUM(D40:D43)</f>
        <v>0</v>
      </c>
      <c r="E44" s="180"/>
      <c r="F44" s="83">
        <f>SUM(F40:F43)</f>
        <v>0</v>
      </c>
    </row>
    <row r="45" spans="1:6" ht="12.75">
      <c r="A45" s="67">
        <v>9</v>
      </c>
      <c r="B45" s="78"/>
      <c r="C45" s="64"/>
      <c r="D45" s="111"/>
      <c r="E45" s="111"/>
      <c r="F45" s="111"/>
    </row>
    <row r="46" spans="1:6" ht="12.75">
      <c r="A46" s="67">
        <v>10</v>
      </c>
      <c r="B46" s="146" t="s">
        <v>748</v>
      </c>
      <c r="C46" s="64"/>
      <c r="D46" s="111"/>
      <c r="E46" s="111"/>
      <c r="F46" s="111"/>
    </row>
    <row r="47" spans="1:6" ht="12.75">
      <c r="A47" s="67">
        <v>11</v>
      </c>
      <c r="B47" s="78"/>
      <c r="C47" s="64"/>
      <c r="D47" s="111"/>
      <c r="E47" s="111"/>
      <c r="F47" s="111"/>
    </row>
    <row r="48" spans="1:6" ht="12.75">
      <c r="A48" s="67">
        <v>12</v>
      </c>
      <c r="B48" s="146" t="s">
        <v>744</v>
      </c>
      <c r="C48" s="64"/>
      <c r="D48" s="111"/>
      <c r="E48" s="111"/>
      <c r="F48" s="83">
        <f>D48*E48</f>
        <v>0</v>
      </c>
    </row>
    <row r="49" spans="1:6" ht="12.75">
      <c r="A49" s="67">
        <v>13</v>
      </c>
      <c r="B49" s="146" t="s">
        <v>745</v>
      </c>
      <c r="C49" s="64"/>
      <c r="D49" s="111"/>
      <c r="E49" s="111"/>
      <c r="F49" s="83">
        <f>D49*E49</f>
        <v>0</v>
      </c>
    </row>
    <row r="50" spans="1:6" ht="12.75">
      <c r="A50" s="67">
        <v>14</v>
      </c>
      <c r="B50" s="146" t="s">
        <v>746</v>
      </c>
      <c r="C50" s="64"/>
      <c r="D50" s="111"/>
      <c r="E50" s="111"/>
      <c r="F50" s="83">
        <f>D50*E50</f>
        <v>0</v>
      </c>
    </row>
    <row r="51" spans="1:6" ht="12.75">
      <c r="A51" s="67">
        <v>15</v>
      </c>
      <c r="B51" s="146" t="s">
        <v>747</v>
      </c>
      <c r="C51" s="64"/>
      <c r="D51" s="111"/>
      <c r="E51" s="111"/>
      <c r="F51" s="83">
        <f>D51*E51</f>
        <v>0</v>
      </c>
    </row>
    <row r="52" spans="1:6" ht="12.75">
      <c r="A52" s="87">
        <v>16</v>
      </c>
      <c r="B52" s="163" t="s">
        <v>186</v>
      </c>
      <c r="C52" s="140"/>
      <c r="D52" s="90">
        <f>SUM(D48:D51)</f>
        <v>0</v>
      </c>
      <c r="E52" s="179"/>
      <c r="F52" s="90">
        <f>SUM(F48:F51)</f>
        <v>0</v>
      </c>
    </row>
    <row r="56" ht="12.75">
      <c r="F56" s="2" t="s">
        <v>749</v>
      </c>
    </row>
  </sheetData>
  <mergeCells count="3">
    <mergeCell ref="A3:D3"/>
    <mergeCell ref="A15:E15"/>
    <mergeCell ref="A34:E34"/>
  </mergeCells>
  <printOptions/>
  <pageMargins left="0.8" right="0.4" top="0.5" bottom="0.5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019"/>
  <dimension ref="A1:G62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0.57421875" style="0" customWidth="1"/>
    <col min="3" max="4" width="13.7109375" style="0" customWidth="1"/>
    <col min="5" max="5" width="12.14062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147</v>
      </c>
    </row>
    <row r="2" spans="1:7" ht="12.75">
      <c r="A2" s="22"/>
      <c r="B2" s="22"/>
      <c r="C2" s="22"/>
      <c r="D2" s="22"/>
      <c r="E2" s="22"/>
      <c r="G2" s="5"/>
    </row>
    <row r="3" spans="2:5" ht="18.75" customHeight="1">
      <c r="B3" s="449" t="s">
        <v>750</v>
      </c>
      <c r="C3" s="449"/>
      <c r="D3" s="168"/>
      <c r="E3" s="144" t="str">
        <f>CONCATENATE(Year1,"  ",TEXT(Year,"####"))</f>
        <v>Year:  </v>
      </c>
    </row>
    <row r="4" spans="1:5" ht="12.75">
      <c r="A4" s="84"/>
      <c r="B4" s="86" t="s">
        <v>466</v>
      </c>
      <c r="C4" s="86" t="s">
        <v>221</v>
      </c>
      <c r="D4" s="86" t="s">
        <v>222</v>
      </c>
      <c r="E4" s="85" t="s">
        <v>223</v>
      </c>
    </row>
    <row r="5" spans="1:5" ht="12.75">
      <c r="A5" s="96">
        <v>1</v>
      </c>
      <c r="B5" s="118"/>
      <c r="C5" s="98"/>
      <c r="D5" s="98"/>
      <c r="E5" s="99"/>
    </row>
    <row r="6" spans="1:5" ht="12.75">
      <c r="A6" s="67">
        <v>2</v>
      </c>
      <c r="B6" s="100" t="s">
        <v>751</v>
      </c>
      <c r="C6" s="82"/>
      <c r="D6" s="82"/>
      <c r="E6" s="83"/>
    </row>
    <row r="7" spans="1:5" ht="12.75">
      <c r="A7" s="67">
        <v>3</v>
      </c>
      <c r="B7" s="101"/>
      <c r="C7" s="82"/>
      <c r="D7" s="82"/>
      <c r="E7" s="83"/>
    </row>
    <row r="8" spans="1:5" ht="12.75">
      <c r="A8" s="67">
        <v>4</v>
      </c>
      <c r="B8" s="138" t="s">
        <v>752</v>
      </c>
      <c r="C8" s="82"/>
      <c r="D8" s="82"/>
      <c r="E8" s="83"/>
    </row>
    <row r="9" spans="1:5" ht="12.75">
      <c r="A9" s="67">
        <v>5</v>
      </c>
      <c r="B9" s="100" t="s">
        <v>753</v>
      </c>
      <c r="C9" s="82"/>
      <c r="D9" s="82"/>
      <c r="E9" s="170">
        <f aca="true" t="shared" si="0" ref="E9:E20">IF(C9-D9&lt;&gt;0,(C9-D9)/ABS(D9),0)</f>
        <v>0</v>
      </c>
    </row>
    <row r="10" spans="1:5" ht="12.75">
      <c r="A10" s="67">
        <v>6</v>
      </c>
      <c r="B10" s="100" t="s">
        <v>754</v>
      </c>
      <c r="C10" s="82"/>
      <c r="D10" s="82"/>
      <c r="E10" s="170">
        <f t="shared" si="0"/>
        <v>0</v>
      </c>
    </row>
    <row r="11" spans="1:5" ht="12.75">
      <c r="A11" s="67">
        <v>7</v>
      </c>
      <c r="B11" s="100" t="s">
        <v>755</v>
      </c>
      <c r="C11" s="82"/>
      <c r="D11" s="82"/>
      <c r="E11" s="170">
        <f t="shared" si="0"/>
        <v>0</v>
      </c>
    </row>
    <row r="12" spans="1:5" ht="12.75">
      <c r="A12" s="67">
        <v>8</v>
      </c>
      <c r="B12" s="100" t="s">
        <v>756</v>
      </c>
      <c r="C12" s="82"/>
      <c r="D12" s="82"/>
      <c r="E12" s="170">
        <f t="shared" si="0"/>
        <v>0</v>
      </c>
    </row>
    <row r="13" spans="1:5" ht="12.75">
      <c r="A13" s="67">
        <v>9</v>
      </c>
      <c r="B13" s="100" t="s">
        <v>757</v>
      </c>
      <c r="C13" s="82"/>
      <c r="D13" s="82"/>
      <c r="E13" s="170">
        <f t="shared" si="0"/>
        <v>0</v>
      </c>
    </row>
    <row r="14" spans="1:5" ht="12.75">
      <c r="A14" s="67">
        <v>10</v>
      </c>
      <c r="B14" s="100" t="s">
        <v>758</v>
      </c>
      <c r="C14" s="82"/>
      <c r="D14" s="82"/>
      <c r="E14" s="170">
        <f t="shared" si="0"/>
        <v>0</v>
      </c>
    </row>
    <row r="15" spans="1:5" ht="12.75">
      <c r="A15" s="67">
        <v>11</v>
      </c>
      <c r="B15" s="100" t="s">
        <v>759</v>
      </c>
      <c r="C15" s="82"/>
      <c r="D15" s="82"/>
      <c r="E15" s="170">
        <f t="shared" si="0"/>
        <v>0</v>
      </c>
    </row>
    <row r="16" spans="1:5" ht="12.75">
      <c r="A16" s="67">
        <v>12</v>
      </c>
      <c r="B16" s="100" t="s">
        <v>760</v>
      </c>
      <c r="C16" s="82"/>
      <c r="D16" s="82"/>
      <c r="E16" s="170">
        <f t="shared" si="0"/>
        <v>0</v>
      </c>
    </row>
    <row r="17" spans="1:5" ht="12.75">
      <c r="A17" s="67">
        <v>13</v>
      </c>
      <c r="B17" s="100" t="s">
        <v>761</v>
      </c>
      <c r="C17" s="82"/>
      <c r="D17" s="82"/>
      <c r="E17" s="170">
        <f t="shared" si="0"/>
        <v>0</v>
      </c>
    </row>
    <row r="18" spans="1:5" ht="12.75">
      <c r="A18" s="67">
        <v>14</v>
      </c>
      <c r="B18" s="100" t="s">
        <v>762</v>
      </c>
      <c r="C18" s="82"/>
      <c r="D18" s="82"/>
      <c r="E18" s="170">
        <f t="shared" si="0"/>
        <v>0</v>
      </c>
    </row>
    <row r="19" spans="1:5" ht="12.75">
      <c r="A19" s="67">
        <v>15</v>
      </c>
      <c r="B19" s="100" t="s">
        <v>763</v>
      </c>
      <c r="C19" s="82"/>
      <c r="D19" s="82"/>
      <c r="E19" s="170">
        <f t="shared" si="0"/>
        <v>0</v>
      </c>
    </row>
    <row r="20" spans="1:5" ht="12.75">
      <c r="A20" s="87">
        <v>16</v>
      </c>
      <c r="B20" s="137" t="s">
        <v>764</v>
      </c>
      <c r="C20" s="89">
        <f>SUM(C9:C19)</f>
        <v>0</v>
      </c>
      <c r="D20" s="89">
        <f>SUM(D9:D19)</f>
        <v>0</v>
      </c>
      <c r="E20" s="174">
        <f t="shared" si="0"/>
        <v>0</v>
      </c>
    </row>
    <row r="21" spans="1:5" ht="12.75">
      <c r="A21" s="67">
        <v>17</v>
      </c>
      <c r="B21" s="101"/>
      <c r="C21" s="82"/>
      <c r="D21" s="82"/>
      <c r="E21" s="83"/>
    </row>
    <row r="22" spans="1:5" ht="12.75">
      <c r="A22" s="67">
        <v>18</v>
      </c>
      <c r="B22" s="138" t="s">
        <v>765</v>
      </c>
      <c r="C22" s="82"/>
      <c r="D22" s="82"/>
      <c r="E22" s="83"/>
    </row>
    <row r="23" spans="1:5" ht="12.75">
      <c r="A23" s="67">
        <v>19</v>
      </c>
      <c r="B23" s="100" t="s">
        <v>766</v>
      </c>
      <c r="C23" s="82"/>
      <c r="D23" s="82"/>
      <c r="E23" s="170">
        <f>IF(C23-D23&lt;&gt;0,(C23-D23)/ABS(D23),0)</f>
        <v>0</v>
      </c>
    </row>
    <row r="24" spans="1:5" ht="12.75">
      <c r="A24" s="67">
        <v>20</v>
      </c>
      <c r="B24" s="100" t="s">
        <v>767</v>
      </c>
      <c r="C24" s="82"/>
      <c r="D24" s="82"/>
      <c r="E24" s="170">
        <f aca="true" t="shared" si="1" ref="E24:E31">IF(C24-D24&lt;&gt;0,(C24-D24)/ABS(D24),0)</f>
        <v>0</v>
      </c>
    </row>
    <row r="25" spans="1:5" ht="12.75">
      <c r="A25" s="67">
        <v>21</v>
      </c>
      <c r="B25" s="100" t="s">
        <v>768</v>
      </c>
      <c r="C25" s="82"/>
      <c r="D25" s="82"/>
      <c r="E25" s="170">
        <f t="shared" si="1"/>
        <v>0</v>
      </c>
    </row>
    <row r="26" spans="1:5" ht="12.75">
      <c r="A26" s="67">
        <v>22</v>
      </c>
      <c r="B26" s="100" t="s">
        <v>769</v>
      </c>
      <c r="C26" s="82"/>
      <c r="D26" s="82"/>
      <c r="E26" s="170">
        <f t="shared" si="1"/>
        <v>0</v>
      </c>
    </row>
    <row r="27" spans="1:5" ht="12.75">
      <c r="A27" s="67">
        <v>23</v>
      </c>
      <c r="B27" s="100" t="s">
        <v>770</v>
      </c>
      <c r="C27" s="82"/>
      <c r="D27" s="82"/>
      <c r="E27" s="170">
        <f t="shared" si="1"/>
        <v>0</v>
      </c>
    </row>
    <row r="28" spans="1:5" ht="12.75">
      <c r="A28" s="67">
        <v>24</v>
      </c>
      <c r="B28" s="100" t="s">
        <v>771</v>
      </c>
      <c r="C28" s="82"/>
      <c r="D28" s="82"/>
      <c r="E28" s="170">
        <f t="shared" si="1"/>
        <v>0</v>
      </c>
    </row>
    <row r="29" spans="1:5" ht="12.75">
      <c r="A29" s="67">
        <v>25</v>
      </c>
      <c r="B29" s="100" t="s">
        <v>772</v>
      </c>
      <c r="C29" s="82"/>
      <c r="D29" s="82"/>
      <c r="E29" s="170">
        <f t="shared" si="1"/>
        <v>0</v>
      </c>
    </row>
    <row r="30" spans="1:5" ht="12.75">
      <c r="A30" s="67">
        <v>26</v>
      </c>
      <c r="B30" s="100" t="s">
        <v>773</v>
      </c>
      <c r="C30" s="82"/>
      <c r="D30" s="82"/>
      <c r="E30" s="170">
        <f t="shared" si="1"/>
        <v>0</v>
      </c>
    </row>
    <row r="31" spans="1:5" ht="12.75">
      <c r="A31" s="87">
        <v>27</v>
      </c>
      <c r="B31" s="137" t="s">
        <v>774</v>
      </c>
      <c r="C31" s="89">
        <f>SUM(C23:C30)</f>
        <v>0</v>
      </c>
      <c r="D31" s="89">
        <f>SUM(D23:D30)</f>
        <v>0</v>
      </c>
      <c r="E31" s="174">
        <f t="shared" si="1"/>
        <v>0</v>
      </c>
    </row>
    <row r="32" spans="1:5" ht="12.75">
      <c r="A32" s="67">
        <v>28</v>
      </c>
      <c r="B32" s="101"/>
      <c r="C32" s="82"/>
      <c r="D32" s="82"/>
      <c r="E32" s="83"/>
    </row>
    <row r="33" spans="1:5" ht="12.75">
      <c r="A33" s="67">
        <v>29</v>
      </c>
      <c r="B33" s="138" t="s">
        <v>775</v>
      </c>
      <c r="C33" s="82"/>
      <c r="D33" s="82"/>
      <c r="E33" s="83"/>
    </row>
    <row r="34" spans="1:5" ht="12.75">
      <c r="A34" s="67">
        <v>30</v>
      </c>
      <c r="B34" s="100" t="s">
        <v>776</v>
      </c>
      <c r="C34" s="82"/>
      <c r="D34" s="82"/>
      <c r="E34" s="170">
        <f aca="true" t="shared" si="2" ref="E34:E50">IF(C34-D34&lt;&gt;0,(C34-D34)/ABS(D34),0)</f>
        <v>0</v>
      </c>
    </row>
    <row r="35" spans="1:5" ht="12.75">
      <c r="A35" s="67">
        <v>31</v>
      </c>
      <c r="B35" s="100" t="s">
        <v>777</v>
      </c>
      <c r="C35" s="82"/>
      <c r="D35" s="82"/>
      <c r="E35" s="170">
        <f t="shared" si="2"/>
        <v>0</v>
      </c>
    </row>
    <row r="36" spans="1:5" ht="12.75">
      <c r="A36" s="67">
        <v>32</v>
      </c>
      <c r="B36" s="100" t="s">
        <v>745</v>
      </c>
      <c r="C36" s="82"/>
      <c r="D36" s="82"/>
      <c r="E36" s="170">
        <f t="shared" si="2"/>
        <v>0</v>
      </c>
    </row>
    <row r="37" spans="1:5" ht="12.75">
      <c r="A37" s="67">
        <v>33</v>
      </c>
      <c r="B37" s="100" t="s">
        <v>778</v>
      </c>
      <c r="C37" s="82"/>
      <c r="D37" s="82"/>
      <c r="E37" s="170">
        <f t="shared" si="2"/>
        <v>0</v>
      </c>
    </row>
    <row r="38" spans="1:5" ht="12.75">
      <c r="A38" s="67">
        <v>34</v>
      </c>
      <c r="B38" s="100" t="s">
        <v>779</v>
      </c>
      <c r="C38" s="82"/>
      <c r="D38" s="82"/>
      <c r="E38" s="170">
        <f t="shared" si="2"/>
        <v>0</v>
      </c>
    </row>
    <row r="39" spans="1:5" ht="12.75">
      <c r="A39" s="67">
        <v>35</v>
      </c>
      <c r="B39" s="100" t="s">
        <v>780</v>
      </c>
      <c r="C39" s="82"/>
      <c r="D39" s="82"/>
      <c r="E39" s="170">
        <f t="shared" si="2"/>
        <v>0</v>
      </c>
    </row>
    <row r="40" spans="1:5" ht="12.75">
      <c r="A40" s="67">
        <v>36</v>
      </c>
      <c r="B40" s="100" t="s">
        <v>779</v>
      </c>
      <c r="C40" s="82"/>
      <c r="D40" s="82"/>
      <c r="E40" s="170">
        <f t="shared" si="2"/>
        <v>0</v>
      </c>
    </row>
    <row r="41" spans="1:5" ht="12.75">
      <c r="A41" s="67">
        <v>37</v>
      </c>
      <c r="B41" s="100" t="s">
        <v>781</v>
      </c>
      <c r="C41" s="82"/>
      <c r="D41" s="82"/>
      <c r="E41" s="170">
        <f t="shared" si="2"/>
        <v>0</v>
      </c>
    </row>
    <row r="42" spans="1:5" ht="12.75">
      <c r="A42" s="67">
        <v>38</v>
      </c>
      <c r="B42" s="100" t="s">
        <v>777</v>
      </c>
      <c r="C42" s="82"/>
      <c r="D42" s="82"/>
      <c r="E42" s="170">
        <f t="shared" si="2"/>
        <v>0</v>
      </c>
    </row>
    <row r="43" spans="1:5" ht="12.75">
      <c r="A43" s="67">
        <v>39</v>
      </c>
      <c r="B43" s="100" t="s">
        <v>745</v>
      </c>
      <c r="C43" s="82"/>
      <c r="D43" s="82"/>
      <c r="E43" s="170">
        <f t="shared" si="2"/>
        <v>0</v>
      </c>
    </row>
    <row r="44" spans="1:5" ht="12.75">
      <c r="A44" s="67">
        <v>40</v>
      </c>
      <c r="B44" s="100" t="s">
        <v>778</v>
      </c>
      <c r="C44" s="82"/>
      <c r="D44" s="82"/>
      <c r="E44" s="170">
        <f t="shared" si="2"/>
        <v>0</v>
      </c>
    </row>
    <row r="45" spans="1:5" ht="12.75">
      <c r="A45" s="67">
        <v>41</v>
      </c>
      <c r="B45" s="100" t="s">
        <v>779</v>
      </c>
      <c r="C45" s="82"/>
      <c r="D45" s="82"/>
      <c r="E45" s="170">
        <f t="shared" si="2"/>
        <v>0</v>
      </c>
    </row>
    <row r="46" spans="1:5" ht="12.75">
      <c r="A46" s="67">
        <v>42</v>
      </c>
      <c r="B46" s="100" t="s">
        <v>782</v>
      </c>
      <c r="C46" s="82"/>
      <c r="D46" s="82"/>
      <c r="E46" s="170">
        <f t="shared" si="2"/>
        <v>0</v>
      </c>
    </row>
    <row r="47" spans="1:5" ht="12.75">
      <c r="A47" s="67">
        <v>43</v>
      </c>
      <c r="B47" s="100" t="s">
        <v>783</v>
      </c>
      <c r="C47" s="82"/>
      <c r="D47" s="82"/>
      <c r="E47" s="170">
        <f t="shared" si="2"/>
        <v>0</v>
      </c>
    </row>
    <row r="48" spans="1:5" ht="12.75">
      <c r="A48" s="67">
        <v>44</v>
      </c>
      <c r="B48" s="100" t="s">
        <v>784</v>
      </c>
      <c r="C48" s="82"/>
      <c r="D48" s="82"/>
      <c r="E48" s="170">
        <f t="shared" si="2"/>
        <v>0</v>
      </c>
    </row>
    <row r="49" spans="1:5" ht="12.75">
      <c r="A49" s="67">
        <v>45</v>
      </c>
      <c r="B49" s="100" t="s">
        <v>785</v>
      </c>
      <c r="C49" s="82"/>
      <c r="D49" s="82"/>
      <c r="E49" s="170">
        <f t="shared" si="2"/>
        <v>0</v>
      </c>
    </row>
    <row r="50" spans="1:5" ht="12.75">
      <c r="A50" s="87">
        <v>46</v>
      </c>
      <c r="B50" s="137" t="s">
        <v>786</v>
      </c>
      <c r="C50" s="89">
        <f>SUM(C34:C49)</f>
        <v>0</v>
      </c>
      <c r="D50" s="89">
        <f>SUM(D34:D49)</f>
        <v>0</v>
      </c>
      <c r="E50" s="174">
        <f t="shared" si="2"/>
        <v>0</v>
      </c>
    </row>
    <row r="51" spans="1:5" ht="12.75">
      <c r="A51" s="87">
        <v>47</v>
      </c>
      <c r="B51" s="88"/>
      <c r="C51" s="136"/>
      <c r="D51" s="136"/>
      <c r="E51" s="90"/>
    </row>
    <row r="52" spans="1:5" ht="12.75">
      <c r="A52" s="87">
        <v>48</v>
      </c>
      <c r="B52" s="137" t="s">
        <v>787</v>
      </c>
      <c r="C52" s="89">
        <f>C20+C31+C50</f>
        <v>0</v>
      </c>
      <c r="D52" s="89">
        <f>D20+D31+D50</f>
        <v>0</v>
      </c>
      <c r="E52" s="174">
        <f>IF(C52-D52&lt;&gt;0,(C52-D52)/ABS(D52),0)</f>
        <v>0</v>
      </c>
    </row>
    <row r="53" spans="1:5" ht="12.75">
      <c r="A53" s="87">
        <v>49</v>
      </c>
      <c r="B53" s="137" t="s">
        <v>788</v>
      </c>
      <c r="C53" s="136"/>
      <c r="D53" s="136"/>
      <c r="E53" s="174">
        <f>IF(C53-D53&lt;&gt;0,(C53-D53)/ABS(D53),0)</f>
        <v>0</v>
      </c>
    </row>
    <row r="54" spans="1:5" ht="12.75">
      <c r="A54" s="87">
        <v>50</v>
      </c>
      <c r="B54" s="137" t="s">
        <v>789</v>
      </c>
      <c r="C54" s="89">
        <f>C52+C53</f>
        <v>0</v>
      </c>
      <c r="D54" s="89">
        <f>D52+D53</f>
        <v>0</v>
      </c>
      <c r="E54" s="174">
        <f>IF(C54-D54&lt;&gt;0,(C54-D54)/ABS(D54),0)</f>
        <v>0</v>
      </c>
    </row>
    <row r="55" spans="3:5" ht="12.75">
      <c r="C55" s="6"/>
      <c r="D55" s="6"/>
      <c r="E55" s="11" t="s">
        <v>790</v>
      </c>
    </row>
    <row r="56" spans="3:5" ht="12.75">
      <c r="C56" s="6"/>
      <c r="D56" s="6"/>
      <c r="E56" s="10"/>
    </row>
    <row r="57" spans="3:5" ht="12.75">
      <c r="C57" s="6"/>
      <c r="D57" s="6"/>
      <c r="E57" s="10"/>
    </row>
    <row r="58" spans="3:5" ht="12.75">
      <c r="C58" s="6"/>
      <c r="D58" s="6"/>
      <c r="E58" s="10"/>
    </row>
    <row r="59" spans="3:5" ht="12.75">
      <c r="C59" s="6"/>
      <c r="D59" s="6"/>
      <c r="E59" s="10"/>
    </row>
    <row r="60" spans="3:5" ht="12.75">
      <c r="C60" s="6"/>
      <c r="D60" s="6"/>
      <c r="E60" s="10"/>
    </row>
    <row r="61" spans="3:5" ht="12.75">
      <c r="C61" s="6"/>
      <c r="D61" s="6"/>
      <c r="E61" s="10"/>
    </row>
    <row r="62" spans="3:5" ht="12.75">
      <c r="C62" s="6"/>
      <c r="D62" s="6"/>
      <c r="E62" s="10"/>
    </row>
  </sheetData>
  <mergeCells count="1">
    <mergeCell ref="B3:C3"/>
  </mergeCells>
  <printOptions/>
  <pageMargins left="0.8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02"/>
  <dimension ref="A1:H57"/>
  <sheetViews>
    <sheetView workbookViewId="0" topLeftCell="A1">
      <selection activeCell="E35" sqref="E35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3.28125" style="0" customWidth="1"/>
    <col min="4" max="4" width="12.140625" style="0" customWidth="1"/>
    <col min="5" max="5" width="11.00390625" style="0" customWidth="1"/>
    <col min="6" max="6" width="8.57421875" style="0" customWidth="1"/>
    <col min="7" max="7" width="23.421875" style="0" customWidth="1"/>
    <col min="8" max="8" width="8.8515625" style="0" customWidth="1"/>
  </cols>
  <sheetData>
    <row r="1" spans="1:8" ht="12.75">
      <c r="A1" s="415" t="str">
        <f>CONCATENATE(Co,"  ",Company)</f>
        <v>Company Name:    </v>
      </c>
      <c r="B1" s="438"/>
      <c r="C1" s="438"/>
      <c r="D1" s="438"/>
      <c r="E1" s="438"/>
      <c r="F1" s="438"/>
      <c r="G1" s="416" t="s">
        <v>113</v>
      </c>
      <c r="H1" s="417"/>
    </row>
    <row r="2" spans="1:8" ht="12.75">
      <c r="A2" s="22"/>
      <c r="B2" s="22"/>
      <c r="C2" s="22"/>
      <c r="D2" s="22"/>
      <c r="E2" s="22"/>
      <c r="F2" s="22"/>
      <c r="G2" s="22"/>
      <c r="H2" s="5"/>
    </row>
    <row r="3" spans="2:8" ht="18.75">
      <c r="B3" s="60"/>
      <c r="C3" s="60"/>
      <c r="D3" s="407" t="s">
        <v>79</v>
      </c>
      <c r="E3" s="407"/>
      <c r="F3" s="407"/>
      <c r="G3" s="401" t="str">
        <f>CONCATENATE(Year1,"  ",TEXT(Year,"####"),"  ")</f>
        <v>Year:    </v>
      </c>
      <c r="H3" s="402"/>
    </row>
    <row r="4" spans="1:8" ht="12.75">
      <c r="A4" s="408" t="s">
        <v>53</v>
      </c>
      <c r="B4" s="411" t="s">
        <v>180</v>
      </c>
      <c r="C4" s="412"/>
      <c r="D4" s="413" t="s">
        <v>922</v>
      </c>
      <c r="E4" s="414"/>
      <c r="F4" s="397"/>
      <c r="G4" s="116"/>
      <c r="H4" s="149"/>
    </row>
    <row r="5" spans="1:8" ht="12.75">
      <c r="A5" s="409"/>
      <c r="B5" s="403" t="s">
        <v>80</v>
      </c>
      <c r="C5" s="405"/>
      <c r="D5" s="403" t="s">
        <v>175</v>
      </c>
      <c r="E5" s="406"/>
      <c r="F5" s="404"/>
      <c r="G5" s="403" t="s">
        <v>174</v>
      </c>
      <c r="H5" s="404"/>
    </row>
    <row r="6" spans="1:8" ht="12.75">
      <c r="A6" s="410"/>
      <c r="B6" s="436" t="s">
        <v>81</v>
      </c>
      <c r="C6" s="398"/>
      <c r="D6" s="436" t="s">
        <v>198</v>
      </c>
      <c r="E6" s="399"/>
      <c r="F6" s="400"/>
      <c r="G6" s="436" t="s">
        <v>199</v>
      </c>
      <c r="H6" s="400"/>
    </row>
    <row r="7" spans="1:8" ht="12.75">
      <c r="A7" s="63" t="s">
        <v>56</v>
      </c>
      <c r="B7" s="48"/>
      <c r="C7" s="50"/>
      <c r="D7" s="30"/>
      <c r="E7" s="30"/>
      <c r="F7" s="50"/>
      <c r="G7" s="30"/>
      <c r="H7" s="64"/>
    </row>
    <row r="8" spans="1:8" ht="12.75">
      <c r="A8" s="63" t="s">
        <v>57</v>
      </c>
      <c r="B8" s="51"/>
      <c r="C8" s="52"/>
      <c r="D8" s="30"/>
      <c r="E8" s="30"/>
      <c r="F8" s="52"/>
      <c r="G8" s="30"/>
      <c r="H8" s="64"/>
    </row>
    <row r="9" spans="1:8" ht="12.75">
      <c r="A9" s="63" t="s">
        <v>58</v>
      </c>
      <c r="B9" s="51"/>
      <c r="C9" s="52"/>
      <c r="D9" s="30"/>
      <c r="E9" s="30"/>
      <c r="F9" s="52"/>
      <c r="G9" s="30"/>
      <c r="H9" s="64"/>
    </row>
    <row r="10" spans="1:8" ht="12.75">
      <c r="A10" s="63" t="s">
        <v>59</v>
      </c>
      <c r="B10" s="51"/>
      <c r="C10" s="52"/>
      <c r="D10" s="30"/>
      <c r="E10" s="30"/>
      <c r="F10" s="52"/>
      <c r="G10" s="30"/>
      <c r="H10" s="64"/>
    </row>
    <row r="11" spans="1:8" ht="12.75">
      <c r="A11" s="63" t="s">
        <v>60</v>
      </c>
      <c r="B11" s="51"/>
      <c r="C11" s="52"/>
      <c r="D11" s="30"/>
      <c r="E11" s="30"/>
      <c r="F11" s="52"/>
      <c r="G11" s="30"/>
      <c r="H11" s="64"/>
    </row>
    <row r="12" spans="1:8" ht="12.75">
      <c r="A12" s="63" t="s">
        <v>61</v>
      </c>
      <c r="B12" s="51"/>
      <c r="C12" s="52"/>
      <c r="D12" s="30"/>
      <c r="E12" s="30"/>
      <c r="F12" s="52"/>
      <c r="G12" s="30"/>
      <c r="H12" s="64"/>
    </row>
    <row r="13" spans="1:8" ht="12.75">
      <c r="A13" s="63" t="s">
        <v>62</v>
      </c>
      <c r="B13" s="51"/>
      <c r="C13" s="52"/>
      <c r="D13" s="30"/>
      <c r="E13" s="30"/>
      <c r="F13" s="52"/>
      <c r="G13" s="30"/>
      <c r="H13" s="64"/>
    </row>
    <row r="14" spans="1:8" ht="12.75">
      <c r="A14" s="63" t="s">
        <v>63</v>
      </c>
      <c r="B14" s="51"/>
      <c r="C14" s="52"/>
      <c r="D14" s="30"/>
      <c r="E14" s="30"/>
      <c r="F14" s="52"/>
      <c r="G14" s="30"/>
      <c r="H14" s="64"/>
    </row>
    <row r="15" spans="1:8" ht="12.75">
      <c r="A15" s="63" t="s">
        <v>64</v>
      </c>
      <c r="B15" s="51"/>
      <c r="C15" s="52"/>
      <c r="D15" s="30"/>
      <c r="E15" s="30"/>
      <c r="F15" s="52"/>
      <c r="G15" s="30"/>
      <c r="H15" s="64"/>
    </row>
    <row r="16" spans="1:8" ht="12.75">
      <c r="A16" s="63" t="s">
        <v>65</v>
      </c>
      <c r="B16" s="51"/>
      <c r="C16" s="52"/>
      <c r="D16" s="30"/>
      <c r="E16" s="30"/>
      <c r="F16" s="52"/>
      <c r="G16" s="30"/>
      <c r="H16" s="64"/>
    </row>
    <row r="17" spans="1:8" ht="12.75">
      <c r="A17" s="63" t="s">
        <v>66</v>
      </c>
      <c r="B17" s="51"/>
      <c r="C17" s="52"/>
      <c r="D17" s="30"/>
      <c r="E17" s="30"/>
      <c r="F17" s="52"/>
      <c r="G17" s="30"/>
      <c r="H17" s="64"/>
    </row>
    <row r="18" spans="1:8" ht="12.75">
      <c r="A18" s="63" t="s">
        <v>67</v>
      </c>
      <c r="B18" s="51"/>
      <c r="C18" s="52"/>
      <c r="D18" s="30"/>
      <c r="E18" s="30"/>
      <c r="F18" s="52"/>
      <c r="G18" s="30"/>
      <c r="H18" s="64"/>
    </row>
    <row r="19" spans="1:8" ht="12.75">
      <c r="A19" s="63" t="s">
        <v>68</v>
      </c>
      <c r="B19" s="51"/>
      <c r="C19" s="52"/>
      <c r="D19" s="30"/>
      <c r="E19" s="30"/>
      <c r="F19" s="52"/>
      <c r="G19" s="30"/>
      <c r="H19" s="64"/>
    </row>
    <row r="20" spans="1:8" ht="12.75">
      <c r="A20" s="63" t="s">
        <v>69</v>
      </c>
      <c r="B20" s="51"/>
      <c r="C20" s="52"/>
      <c r="D20" s="30"/>
      <c r="E20" s="30"/>
      <c r="F20" s="52"/>
      <c r="G20" s="30"/>
      <c r="H20" s="64"/>
    </row>
    <row r="21" spans="1:8" ht="12.75">
      <c r="A21" s="63" t="s">
        <v>70</v>
      </c>
      <c r="B21" s="51"/>
      <c r="C21" s="52"/>
      <c r="D21" s="30"/>
      <c r="E21" s="30"/>
      <c r="F21" s="52"/>
      <c r="G21" s="30"/>
      <c r="H21" s="64"/>
    </row>
    <row r="22" spans="1:8" ht="12.75">
      <c r="A22" s="63" t="s">
        <v>71</v>
      </c>
      <c r="B22" s="51"/>
      <c r="C22" s="52"/>
      <c r="D22" s="30"/>
      <c r="E22" s="30"/>
      <c r="F22" s="52"/>
      <c r="G22" s="30"/>
      <c r="H22" s="64"/>
    </row>
    <row r="23" spans="1:8" ht="12.75">
      <c r="A23" s="63" t="s">
        <v>72</v>
      </c>
      <c r="B23" s="51"/>
      <c r="C23" s="52"/>
      <c r="D23" s="30"/>
      <c r="E23" s="30"/>
      <c r="F23" s="52"/>
      <c r="G23" s="30"/>
      <c r="H23" s="64"/>
    </row>
    <row r="24" spans="1:8" ht="12.75">
      <c r="A24" s="63" t="s">
        <v>73</v>
      </c>
      <c r="B24" s="51"/>
      <c r="C24" s="52"/>
      <c r="D24" s="30"/>
      <c r="E24" s="30"/>
      <c r="F24" s="52"/>
      <c r="G24" s="30"/>
      <c r="H24" s="64"/>
    </row>
    <row r="25" spans="1:8" ht="12.75">
      <c r="A25" s="63" t="s">
        <v>74</v>
      </c>
      <c r="B25" s="51"/>
      <c r="C25" s="52"/>
      <c r="D25" s="30"/>
      <c r="E25" s="30"/>
      <c r="F25" s="52"/>
      <c r="G25" s="30"/>
      <c r="H25" s="64"/>
    </row>
    <row r="26" spans="1:8" ht="12.75">
      <c r="A26" s="63" t="s">
        <v>75</v>
      </c>
      <c r="B26" s="51"/>
      <c r="C26" s="52"/>
      <c r="D26" s="30"/>
      <c r="E26" s="30"/>
      <c r="F26" s="52"/>
      <c r="G26" s="30"/>
      <c r="H26" s="64"/>
    </row>
    <row r="27" spans="1:8" ht="12.75">
      <c r="A27" s="63" t="s">
        <v>82</v>
      </c>
      <c r="B27" s="51"/>
      <c r="C27" s="52"/>
      <c r="D27" s="30"/>
      <c r="E27" s="30"/>
      <c r="F27" s="52"/>
      <c r="G27" s="30"/>
      <c r="H27" s="64"/>
    </row>
    <row r="28" spans="1:8" ht="12.75">
      <c r="A28" s="63" t="s">
        <v>83</v>
      </c>
      <c r="B28" s="51"/>
      <c r="C28" s="52"/>
      <c r="D28" s="30"/>
      <c r="E28" s="30"/>
      <c r="F28" s="52"/>
      <c r="G28" s="30"/>
      <c r="H28" s="64"/>
    </row>
    <row r="29" spans="1:8" ht="12.75">
      <c r="A29" s="63" t="s">
        <v>84</v>
      </c>
      <c r="B29" s="51"/>
      <c r="C29" s="52"/>
      <c r="D29" s="30"/>
      <c r="E29" s="30"/>
      <c r="F29" s="52"/>
      <c r="G29" s="30"/>
      <c r="H29" s="64"/>
    </row>
    <row r="30" spans="1:8" ht="12.75">
      <c r="A30" s="63" t="s">
        <v>85</v>
      </c>
      <c r="B30" s="51"/>
      <c r="C30" s="52"/>
      <c r="D30" s="30"/>
      <c r="E30" s="30"/>
      <c r="F30" s="52"/>
      <c r="G30" s="30"/>
      <c r="H30" s="64"/>
    </row>
    <row r="31" spans="1:8" ht="12.75">
      <c r="A31" s="63" t="s">
        <v>86</v>
      </c>
      <c r="B31" s="51"/>
      <c r="C31" s="52"/>
      <c r="D31" s="30"/>
      <c r="E31" s="30"/>
      <c r="F31" s="52"/>
      <c r="G31" s="30"/>
      <c r="H31" s="64"/>
    </row>
    <row r="32" spans="1:8" ht="12.75">
      <c r="A32" s="63" t="s">
        <v>87</v>
      </c>
      <c r="B32" s="51"/>
      <c r="C32" s="52"/>
      <c r="D32" s="30"/>
      <c r="E32" s="30"/>
      <c r="F32" s="52"/>
      <c r="G32" s="30"/>
      <c r="H32" s="64"/>
    </row>
    <row r="33" spans="1:8" ht="12.75">
      <c r="A33" s="63" t="s">
        <v>88</v>
      </c>
      <c r="B33" s="51"/>
      <c r="C33" s="52"/>
      <c r="D33" s="30"/>
      <c r="E33" s="30"/>
      <c r="F33" s="52"/>
      <c r="G33" s="30"/>
      <c r="H33" s="64"/>
    </row>
    <row r="34" spans="1:8" ht="12.75">
      <c r="A34" s="63" t="s">
        <v>89</v>
      </c>
      <c r="B34" s="51"/>
      <c r="C34" s="52"/>
      <c r="D34" s="30"/>
      <c r="E34" s="30"/>
      <c r="F34" s="52"/>
      <c r="G34" s="30"/>
      <c r="H34" s="64"/>
    </row>
    <row r="35" spans="1:8" ht="12.75">
      <c r="A35" s="63" t="s">
        <v>90</v>
      </c>
      <c r="B35" s="51"/>
      <c r="C35" s="52"/>
      <c r="D35" s="30"/>
      <c r="E35" s="30"/>
      <c r="F35" s="52"/>
      <c r="G35" s="30"/>
      <c r="H35" s="64"/>
    </row>
    <row r="36" spans="1:8" ht="12.75">
      <c r="A36" s="63" t="s">
        <v>91</v>
      </c>
      <c r="B36" s="51"/>
      <c r="C36" s="52"/>
      <c r="D36" s="30"/>
      <c r="E36" s="30"/>
      <c r="F36" s="52"/>
      <c r="G36" s="30"/>
      <c r="H36" s="64"/>
    </row>
    <row r="37" spans="1:8" ht="12.75">
      <c r="A37" s="63" t="s">
        <v>92</v>
      </c>
      <c r="B37" s="51"/>
      <c r="C37" s="52"/>
      <c r="D37" s="30"/>
      <c r="E37" s="30"/>
      <c r="F37" s="52"/>
      <c r="G37" s="30"/>
      <c r="H37" s="64"/>
    </row>
    <row r="38" spans="1:8" ht="12.75">
      <c r="A38" s="63" t="s">
        <v>93</v>
      </c>
      <c r="B38" s="51"/>
      <c r="C38" s="52"/>
      <c r="D38" s="30"/>
      <c r="E38" s="30"/>
      <c r="F38" s="52"/>
      <c r="G38" s="30"/>
      <c r="H38" s="64"/>
    </row>
    <row r="39" spans="1:8" ht="12.75">
      <c r="A39" s="63" t="s">
        <v>94</v>
      </c>
      <c r="B39" s="51"/>
      <c r="C39" s="52"/>
      <c r="D39" s="30"/>
      <c r="E39" s="30"/>
      <c r="F39" s="52"/>
      <c r="G39" s="30"/>
      <c r="H39" s="64"/>
    </row>
    <row r="40" spans="1:8" ht="12.75">
      <c r="A40" s="63" t="s">
        <v>95</v>
      </c>
      <c r="B40" s="51"/>
      <c r="C40" s="52"/>
      <c r="D40" s="30"/>
      <c r="E40" s="30"/>
      <c r="F40" s="52"/>
      <c r="G40" s="30"/>
      <c r="H40" s="64"/>
    </row>
    <row r="41" spans="1:8" ht="12.75">
      <c r="A41" s="63" t="s">
        <v>96</v>
      </c>
      <c r="B41" s="51"/>
      <c r="C41" s="52"/>
      <c r="D41" s="30"/>
      <c r="E41" s="30"/>
      <c r="F41" s="52"/>
      <c r="G41" s="30"/>
      <c r="H41" s="64"/>
    </row>
    <row r="42" spans="1:8" ht="12.75">
      <c r="A42" s="63" t="s">
        <v>97</v>
      </c>
      <c r="B42" s="51"/>
      <c r="C42" s="52"/>
      <c r="D42" s="30"/>
      <c r="E42" s="30"/>
      <c r="F42" s="52"/>
      <c r="G42" s="30"/>
      <c r="H42" s="64"/>
    </row>
    <row r="43" spans="1:8" ht="12.75">
      <c r="A43" s="63" t="s">
        <v>98</v>
      </c>
      <c r="B43" s="51"/>
      <c r="C43" s="52"/>
      <c r="D43" s="30"/>
      <c r="E43" s="30"/>
      <c r="F43" s="52"/>
      <c r="G43" s="30"/>
      <c r="H43" s="64"/>
    </row>
    <row r="44" spans="1:8" ht="12.75">
      <c r="A44" s="63" t="s">
        <v>99</v>
      </c>
      <c r="B44" s="51"/>
      <c r="C44" s="52"/>
      <c r="D44" s="30"/>
      <c r="E44" s="30"/>
      <c r="F44" s="52"/>
      <c r="G44" s="30"/>
      <c r="H44" s="64"/>
    </row>
    <row r="45" spans="1:8" ht="12.75">
      <c r="A45" s="63" t="s">
        <v>100</v>
      </c>
      <c r="B45" s="51"/>
      <c r="C45" s="52"/>
      <c r="D45" s="30"/>
      <c r="E45" s="30"/>
      <c r="F45" s="52"/>
      <c r="G45" s="30"/>
      <c r="H45" s="64"/>
    </row>
    <row r="46" spans="1:8" ht="12.75">
      <c r="A46" s="63" t="s">
        <v>101</v>
      </c>
      <c r="B46" s="51"/>
      <c r="C46" s="52"/>
      <c r="D46" s="30"/>
      <c r="E46" s="30"/>
      <c r="F46" s="52"/>
      <c r="G46" s="30"/>
      <c r="H46" s="64"/>
    </row>
    <row r="47" spans="1:8" ht="12.75">
      <c r="A47" s="63" t="s">
        <v>102</v>
      </c>
      <c r="B47" s="51"/>
      <c r="C47" s="52"/>
      <c r="D47" s="30"/>
      <c r="E47" s="30"/>
      <c r="F47" s="52"/>
      <c r="G47" s="30"/>
      <c r="H47" s="64"/>
    </row>
    <row r="48" spans="1:8" ht="12.75">
      <c r="A48" s="63" t="s">
        <v>103</v>
      </c>
      <c r="B48" s="51"/>
      <c r="C48" s="52"/>
      <c r="D48" s="30"/>
      <c r="E48" s="30"/>
      <c r="F48" s="52"/>
      <c r="G48" s="30"/>
      <c r="H48" s="64"/>
    </row>
    <row r="49" spans="1:8" ht="12.75">
      <c r="A49" s="63" t="s">
        <v>104</v>
      </c>
      <c r="B49" s="51"/>
      <c r="C49" s="52"/>
      <c r="D49" s="30"/>
      <c r="E49" s="30"/>
      <c r="F49" s="52"/>
      <c r="G49" s="30"/>
      <c r="H49" s="64"/>
    </row>
    <row r="50" spans="1:8" ht="12.75">
      <c r="A50" s="63" t="s">
        <v>105</v>
      </c>
      <c r="B50" s="51"/>
      <c r="C50" s="52"/>
      <c r="D50" s="30"/>
      <c r="E50" s="30"/>
      <c r="F50" s="52"/>
      <c r="G50" s="30"/>
      <c r="H50" s="64"/>
    </row>
    <row r="51" spans="1:8" ht="12.75">
      <c r="A51" s="65" t="s">
        <v>106</v>
      </c>
      <c r="B51" s="51"/>
      <c r="C51" s="52"/>
      <c r="D51" s="51"/>
      <c r="E51" s="30"/>
      <c r="F51" s="52"/>
      <c r="G51" s="51"/>
      <c r="H51" s="64"/>
    </row>
    <row r="52" spans="1:8" ht="12.75">
      <c r="A52" s="65" t="s">
        <v>108</v>
      </c>
      <c r="B52" s="68"/>
      <c r="C52" s="69"/>
      <c r="D52" s="68"/>
      <c r="E52" s="29"/>
      <c r="F52" s="69"/>
      <c r="G52" s="68"/>
      <c r="H52" s="73"/>
    </row>
    <row r="53" spans="1:8" ht="12.75">
      <c r="A53" s="65" t="s">
        <v>109</v>
      </c>
      <c r="B53" s="70"/>
      <c r="C53" s="71"/>
      <c r="D53" s="70"/>
      <c r="E53" s="41"/>
      <c r="F53" s="71"/>
      <c r="G53" s="72"/>
      <c r="H53" s="73"/>
    </row>
    <row r="54" spans="1:8" ht="12.75">
      <c r="A54" s="65" t="s">
        <v>110</v>
      </c>
      <c r="B54" s="72"/>
      <c r="C54" s="73"/>
      <c r="D54" s="72"/>
      <c r="E54" s="76"/>
      <c r="F54" s="73"/>
      <c r="G54" s="72"/>
      <c r="H54" s="73"/>
    </row>
    <row r="55" spans="1:8" ht="12.75">
      <c r="A55" s="65" t="s">
        <v>111</v>
      </c>
      <c r="B55" s="72"/>
      <c r="C55" s="73"/>
      <c r="D55" s="72"/>
      <c r="E55" s="76"/>
      <c r="F55" s="73"/>
      <c r="G55" s="72"/>
      <c r="H55" s="73"/>
    </row>
    <row r="56" spans="1:8" ht="12.75">
      <c r="A56" s="66" t="s">
        <v>112</v>
      </c>
      <c r="B56" s="74"/>
      <c r="C56" s="75"/>
      <c r="D56" s="74"/>
      <c r="E56" s="77"/>
      <c r="F56" s="75"/>
      <c r="G56" s="74"/>
      <c r="H56" s="75"/>
    </row>
    <row r="57" spans="1:8" ht="12.75">
      <c r="A57" s="5"/>
      <c r="B57" s="5"/>
      <c r="C57" s="5"/>
      <c r="D57" s="5"/>
      <c r="E57" s="5"/>
      <c r="F57" s="5"/>
      <c r="H57" s="58" t="s">
        <v>107</v>
      </c>
    </row>
  </sheetData>
  <mergeCells count="13">
    <mergeCell ref="B6:C6"/>
    <mergeCell ref="D6:F6"/>
    <mergeCell ref="G6:H6"/>
    <mergeCell ref="A1:F1"/>
    <mergeCell ref="G1:H1"/>
    <mergeCell ref="G3:H3"/>
    <mergeCell ref="G5:H5"/>
    <mergeCell ref="B5:C5"/>
    <mergeCell ref="D5:F5"/>
    <mergeCell ref="D3:F3"/>
    <mergeCell ref="A4:A6"/>
    <mergeCell ref="B4:C4"/>
    <mergeCell ref="D4:F4"/>
  </mergeCells>
  <printOptions/>
  <pageMargins left="0.85" right="0.4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020"/>
  <dimension ref="A1:J64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4" width="8.7109375" style="0" customWidth="1"/>
    <col min="5" max="5" width="18.7109375" style="0" customWidth="1"/>
    <col min="6" max="6" width="17.7109375" style="0" customWidth="1"/>
    <col min="7" max="7" width="15.57421875" style="0" customWidth="1"/>
    <col min="8" max="8" width="8.7109375" style="0" customWidth="1"/>
    <col min="9" max="9" width="14.421875" style="0" customWidth="1"/>
    <col min="10" max="10" width="7.57421875" style="0" customWidth="1"/>
  </cols>
  <sheetData>
    <row r="1" spans="1:10" ht="12.75">
      <c r="A1" s="18" t="str">
        <f>CONCATENATE(Co,"  ",Company)</f>
        <v>Company Name:    </v>
      </c>
      <c r="B1" s="59"/>
      <c r="C1" s="59"/>
      <c r="D1" s="59"/>
      <c r="F1" s="59"/>
      <c r="J1" s="21" t="s">
        <v>148</v>
      </c>
    </row>
    <row r="2" spans="1:7" ht="12.75">
      <c r="A2" s="22"/>
      <c r="B2" s="22"/>
      <c r="C2" s="22"/>
      <c r="D2" s="22"/>
      <c r="E2" s="22"/>
      <c r="F2" s="22"/>
      <c r="G2" s="5"/>
    </row>
    <row r="3" spans="3:10" ht="18.75">
      <c r="C3" s="407" t="s">
        <v>791</v>
      </c>
      <c r="D3" s="407"/>
      <c r="E3" s="407"/>
      <c r="F3" s="407"/>
      <c r="G3" s="407"/>
      <c r="H3" s="407"/>
      <c r="J3" s="80" t="str">
        <f>CONCATENATE(Year1,"  ",TEXT(Year,"####"),"  ")</f>
        <v>Year:    </v>
      </c>
    </row>
    <row r="4" spans="1:10" ht="12.75">
      <c r="A4" s="120"/>
      <c r="B4" s="118"/>
      <c r="C4" s="108" t="s">
        <v>792</v>
      </c>
      <c r="D4" s="108" t="s">
        <v>793</v>
      </c>
      <c r="E4" s="118"/>
      <c r="F4" s="118"/>
      <c r="G4" s="108" t="s">
        <v>794</v>
      </c>
      <c r="H4" s="118"/>
      <c r="I4" s="108" t="s">
        <v>795</v>
      </c>
      <c r="J4" s="118"/>
    </row>
    <row r="5" spans="1:10" ht="12.75">
      <c r="A5" s="92"/>
      <c r="B5" s="101"/>
      <c r="C5" s="91" t="s">
        <v>796</v>
      </c>
      <c r="D5" s="91" t="s">
        <v>796</v>
      </c>
      <c r="E5" s="91" t="s">
        <v>797</v>
      </c>
      <c r="F5" s="91" t="s">
        <v>798</v>
      </c>
      <c r="G5" s="91" t="s">
        <v>799</v>
      </c>
      <c r="H5" s="91" t="s">
        <v>800</v>
      </c>
      <c r="I5" s="91" t="s">
        <v>801</v>
      </c>
      <c r="J5" s="91" t="s">
        <v>479</v>
      </c>
    </row>
    <row r="6" spans="1:10" ht="12.75">
      <c r="A6" s="93"/>
      <c r="B6" s="94" t="s">
        <v>466</v>
      </c>
      <c r="C6" s="94" t="s">
        <v>802</v>
      </c>
      <c r="D6" s="94" t="s">
        <v>802</v>
      </c>
      <c r="E6" s="94" t="s">
        <v>803</v>
      </c>
      <c r="F6" s="94" t="s">
        <v>804</v>
      </c>
      <c r="G6" s="94" t="s">
        <v>805</v>
      </c>
      <c r="H6" s="94" t="s">
        <v>793</v>
      </c>
      <c r="I6" s="104" t="s">
        <v>806</v>
      </c>
      <c r="J6" s="94" t="s">
        <v>807</v>
      </c>
    </row>
    <row r="7" spans="1:10" ht="12.75">
      <c r="A7" s="96">
        <v>1</v>
      </c>
      <c r="B7" s="97"/>
      <c r="C7" s="97"/>
      <c r="D7" s="97"/>
      <c r="E7" s="98"/>
      <c r="F7" s="98"/>
      <c r="G7" s="98"/>
      <c r="H7" s="110"/>
      <c r="I7" s="98"/>
      <c r="J7" s="99">
        <f>IF(G7&lt;&gt;0,I7/G7,0)</f>
        <v>0</v>
      </c>
    </row>
    <row r="8" spans="1:10" ht="12.75">
      <c r="A8" s="67">
        <v>2</v>
      </c>
      <c r="B8" s="81"/>
      <c r="C8" s="81"/>
      <c r="D8" s="81"/>
      <c r="E8" s="82"/>
      <c r="F8" s="82"/>
      <c r="G8" s="82"/>
      <c r="H8" s="111"/>
      <c r="I8" s="82"/>
      <c r="J8" s="83">
        <f aca="true" t="shared" si="0" ref="J8:J38">IF(G8&lt;&gt;0,I8/G8,0)</f>
        <v>0</v>
      </c>
    </row>
    <row r="9" spans="1:10" ht="12.75">
      <c r="A9" s="67">
        <v>3</v>
      </c>
      <c r="B9" s="81"/>
      <c r="C9" s="81"/>
      <c r="D9" s="81"/>
      <c r="E9" s="82"/>
      <c r="F9" s="82"/>
      <c r="G9" s="82"/>
      <c r="H9" s="111"/>
      <c r="I9" s="82"/>
      <c r="J9" s="83">
        <f t="shared" si="0"/>
        <v>0</v>
      </c>
    </row>
    <row r="10" spans="1:10" ht="12.75">
      <c r="A10" s="67">
        <v>4</v>
      </c>
      <c r="B10" s="81"/>
      <c r="C10" s="81"/>
      <c r="D10" s="81"/>
      <c r="E10" s="82"/>
      <c r="F10" s="82"/>
      <c r="G10" s="82"/>
      <c r="H10" s="111"/>
      <c r="I10" s="82"/>
      <c r="J10" s="83">
        <f t="shared" si="0"/>
        <v>0</v>
      </c>
    </row>
    <row r="11" spans="1:10" ht="12.75">
      <c r="A11" s="67">
        <v>5</v>
      </c>
      <c r="B11" s="81"/>
      <c r="C11" s="81"/>
      <c r="D11" s="81"/>
      <c r="E11" s="82"/>
      <c r="F11" s="82"/>
      <c r="G11" s="82"/>
      <c r="H11" s="111"/>
      <c r="I11" s="82"/>
      <c r="J11" s="83">
        <f t="shared" si="0"/>
        <v>0</v>
      </c>
    </row>
    <row r="12" spans="1:10" ht="12.75">
      <c r="A12" s="67">
        <v>6</v>
      </c>
      <c r="B12" s="81"/>
      <c r="C12" s="81"/>
      <c r="D12" s="81"/>
      <c r="E12" s="82"/>
      <c r="F12" s="82"/>
      <c r="G12" s="82"/>
      <c r="H12" s="111"/>
      <c r="I12" s="82"/>
      <c r="J12" s="83">
        <f t="shared" si="0"/>
        <v>0</v>
      </c>
    </row>
    <row r="13" spans="1:10" ht="12.75">
      <c r="A13" s="67">
        <v>7</v>
      </c>
      <c r="B13" s="81"/>
      <c r="C13" s="81"/>
      <c r="D13" s="81"/>
      <c r="E13" s="82"/>
      <c r="F13" s="82"/>
      <c r="G13" s="82"/>
      <c r="H13" s="111"/>
      <c r="I13" s="82"/>
      <c r="J13" s="83">
        <f t="shared" si="0"/>
        <v>0</v>
      </c>
    </row>
    <row r="14" spans="1:10" ht="12.75">
      <c r="A14" s="67">
        <v>8</v>
      </c>
      <c r="B14" s="81"/>
      <c r="C14" s="81"/>
      <c r="D14" s="81"/>
      <c r="E14" s="82"/>
      <c r="F14" s="82"/>
      <c r="G14" s="82"/>
      <c r="H14" s="111"/>
      <c r="I14" s="82"/>
      <c r="J14" s="83">
        <f t="shared" si="0"/>
        <v>0</v>
      </c>
    </row>
    <row r="15" spans="1:10" ht="12.75">
      <c r="A15" s="67">
        <v>9</v>
      </c>
      <c r="B15" s="81"/>
      <c r="C15" s="81"/>
      <c r="D15" s="81"/>
      <c r="E15" s="82"/>
      <c r="F15" s="82"/>
      <c r="G15" s="82"/>
      <c r="H15" s="111"/>
      <c r="I15" s="82"/>
      <c r="J15" s="83">
        <f t="shared" si="0"/>
        <v>0</v>
      </c>
    </row>
    <row r="16" spans="1:10" ht="12.75">
      <c r="A16" s="67">
        <v>10</v>
      </c>
      <c r="B16" s="81"/>
      <c r="C16" s="81"/>
      <c r="D16" s="81"/>
      <c r="E16" s="82"/>
      <c r="F16" s="82"/>
      <c r="G16" s="82"/>
      <c r="H16" s="111"/>
      <c r="I16" s="82"/>
      <c r="J16" s="83">
        <f t="shared" si="0"/>
        <v>0</v>
      </c>
    </row>
    <row r="17" spans="1:10" ht="12.75">
      <c r="A17" s="67">
        <v>11</v>
      </c>
      <c r="B17" s="81"/>
      <c r="C17" s="81"/>
      <c r="D17" s="81"/>
      <c r="E17" s="82"/>
      <c r="F17" s="82"/>
      <c r="G17" s="82"/>
      <c r="H17" s="111"/>
      <c r="I17" s="82"/>
      <c r="J17" s="83">
        <f t="shared" si="0"/>
        <v>0</v>
      </c>
    </row>
    <row r="18" spans="1:10" ht="12.75">
      <c r="A18" s="67">
        <v>12</v>
      </c>
      <c r="B18" s="81"/>
      <c r="C18" s="81"/>
      <c r="D18" s="81"/>
      <c r="E18" s="82"/>
      <c r="F18" s="82"/>
      <c r="G18" s="82"/>
      <c r="H18" s="111"/>
      <c r="I18" s="82"/>
      <c r="J18" s="83">
        <f t="shared" si="0"/>
        <v>0</v>
      </c>
    </row>
    <row r="19" spans="1:10" ht="12.75">
      <c r="A19" s="67">
        <v>13</v>
      </c>
      <c r="B19" s="81"/>
      <c r="C19" s="81"/>
      <c r="D19" s="81"/>
      <c r="E19" s="82"/>
      <c r="F19" s="82"/>
      <c r="G19" s="82"/>
      <c r="H19" s="111"/>
      <c r="I19" s="82"/>
      <c r="J19" s="83">
        <f t="shared" si="0"/>
        <v>0</v>
      </c>
    </row>
    <row r="20" spans="1:10" ht="12.75">
      <c r="A20" s="67">
        <v>14</v>
      </c>
      <c r="B20" s="81"/>
      <c r="C20" s="81"/>
      <c r="D20" s="81"/>
      <c r="E20" s="82"/>
      <c r="F20" s="82"/>
      <c r="G20" s="82"/>
      <c r="H20" s="111"/>
      <c r="I20" s="82"/>
      <c r="J20" s="83">
        <f t="shared" si="0"/>
        <v>0</v>
      </c>
    </row>
    <row r="21" spans="1:10" ht="12.75">
      <c r="A21" s="67">
        <v>15</v>
      </c>
      <c r="B21" s="81"/>
      <c r="C21" s="81"/>
      <c r="D21" s="81"/>
      <c r="E21" s="82"/>
      <c r="F21" s="82"/>
      <c r="G21" s="82"/>
      <c r="H21" s="111"/>
      <c r="I21" s="82"/>
      <c r="J21" s="83">
        <f t="shared" si="0"/>
        <v>0</v>
      </c>
    </row>
    <row r="22" spans="1:10" ht="12.75">
      <c r="A22" s="67">
        <v>16</v>
      </c>
      <c r="B22" s="81"/>
      <c r="C22" s="81"/>
      <c r="D22" s="81"/>
      <c r="E22" s="82"/>
      <c r="F22" s="82"/>
      <c r="G22" s="82"/>
      <c r="H22" s="111"/>
      <c r="I22" s="82"/>
      <c r="J22" s="83">
        <f t="shared" si="0"/>
        <v>0</v>
      </c>
    </row>
    <row r="23" spans="1:10" ht="12.75">
      <c r="A23" s="67">
        <v>17</v>
      </c>
      <c r="B23" s="81"/>
      <c r="C23" s="81"/>
      <c r="D23" s="81"/>
      <c r="E23" s="82"/>
      <c r="F23" s="82"/>
      <c r="G23" s="82"/>
      <c r="H23" s="111"/>
      <c r="I23" s="82"/>
      <c r="J23" s="83">
        <f t="shared" si="0"/>
        <v>0</v>
      </c>
    </row>
    <row r="24" spans="1:10" ht="12.75">
      <c r="A24" s="67">
        <v>18</v>
      </c>
      <c r="B24" s="81"/>
      <c r="C24" s="81"/>
      <c r="D24" s="81"/>
      <c r="E24" s="82"/>
      <c r="F24" s="82"/>
      <c r="G24" s="82"/>
      <c r="H24" s="111"/>
      <c r="I24" s="82"/>
      <c r="J24" s="83">
        <f t="shared" si="0"/>
        <v>0</v>
      </c>
    </row>
    <row r="25" spans="1:10" ht="12.75">
      <c r="A25" s="67">
        <v>19</v>
      </c>
      <c r="B25" s="81"/>
      <c r="C25" s="81"/>
      <c r="D25" s="81"/>
      <c r="E25" s="82"/>
      <c r="F25" s="82"/>
      <c r="G25" s="82"/>
      <c r="H25" s="111"/>
      <c r="I25" s="82"/>
      <c r="J25" s="83">
        <f t="shared" si="0"/>
        <v>0</v>
      </c>
    </row>
    <row r="26" spans="1:10" ht="12.75">
      <c r="A26" s="67">
        <v>20</v>
      </c>
      <c r="B26" s="81"/>
      <c r="C26" s="81"/>
      <c r="D26" s="81"/>
      <c r="E26" s="82"/>
      <c r="F26" s="82"/>
      <c r="G26" s="82"/>
      <c r="H26" s="111"/>
      <c r="I26" s="82"/>
      <c r="J26" s="83">
        <f t="shared" si="0"/>
        <v>0</v>
      </c>
    </row>
    <row r="27" spans="1:10" ht="12.75">
      <c r="A27" s="67">
        <v>21</v>
      </c>
      <c r="B27" s="81"/>
      <c r="C27" s="81"/>
      <c r="D27" s="81"/>
      <c r="E27" s="82"/>
      <c r="F27" s="82"/>
      <c r="G27" s="82"/>
      <c r="H27" s="111"/>
      <c r="I27" s="82"/>
      <c r="J27" s="83">
        <f t="shared" si="0"/>
        <v>0</v>
      </c>
    </row>
    <row r="28" spans="1:10" ht="12.75">
      <c r="A28" s="67">
        <v>22</v>
      </c>
      <c r="B28" s="81"/>
      <c r="C28" s="81"/>
      <c r="D28" s="81"/>
      <c r="E28" s="82"/>
      <c r="F28" s="82"/>
      <c r="G28" s="82"/>
      <c r="H28" s="111"/>
      <c r="I28" s="82"/>
      <c r="J28" s="83">
        <f t="shared" si="0"/>
        <v>0</v>
      </c>
    </row>
    <row r="29" spans="1:10" ht="12.75">
      <c r="A29" s="67">
        <v>23</v>
      </c>
      <c r="B29" s="81"/>
      <c r="C29" s="81"/>
      <c r="D29" s="81"/>
      <c r="E29" s="82"/>
      <c r="F29" s="82"/>
      <c r="G29" s="82"/>
      <c r="H29" s="111"/>
      <c r="I29" s="82"/>
      <c r="J29" s="83">
        <f t="shared" si="0"/>
        <v>0</v>
      </c>
    </row>
    <row r="30" spans="1:10" ht="12.75">
      <c r="A30" s="67">
        <v>24</v>
      </c>
      <c r="B30" s="81"/>
      <c r="C30" s="81"/>
      <c r="D30" s="81"/>
      <c r="E30" s="82"/>
      <c r="F30" s="82"/>
      <c r="G30" s="82"/>
      <c r="H30" s="111"/>
      <c r="I30" s="82"/>
      <c r="J30" s="83">
        <f t="shared" si="0"/>
        <v>0</v>
      </c>
    </row>
    <row r="31" spans="1:10" ht="12.75">
      <c r="A31" s="67">
        <v>25</v>
      </c>
      <c r="B31" s="81"/>
      <c r="C31" s="81"/>
      <c r="D31" s="81"/>
      <c r="E31" s="82"/>
      <c r="F31" s="82"/>
      <c r="G31" s="82"/>
      <c r="H31" s="111"/>
      <c r="I31" s="82"/>
      <c r="J31" s="83">
        <f t="shared" si="0"/>
        <v>0</v>
      </c>
    </row>
    <row r="32" spans="1:10" ht="12.75">
      <c r="A32" s="67">
        <v>26</v>
      </c>
      <c r="B32" s="81"/>
      <c r="C32" s="81"/>
      <c r="D32" s="81"/>
      <c r="E32" s="82"/>
      <c r="F32" s="82"/>
      <c r="G32" s="82"/>
      <c r="H32" s="111"/>
      <c r="I32" s="82"/>
      <c r="J32" s="83">
        <f t="shared" si="0"/>
        <v>0</v>
      </c>
    </row>
    <row r="33" spans="1:10" ht="12.75">
      <c r="A33" s="67">
        <v>27</v>
      </c>
      <c r="B33" s="81"/>
      <c r="C33" s="81"/>
      <c r="D33" s="81"/>
      <c r="E33" s="82"/>
      <c r="F33" s="82"/>
      <c r="G33" s="82"/>
      <c r="H33" s="111"/>
      <c r="I33" s="82"/>
      <c r="J33" s="83">
        <f t="shared" si="0"/>
        <v>0</v>
      </c>
    </row>
    <row r="34" spans="1:10" ht="12.75">
      <c r="A34" s="67">
        <v>28</v>
      </c>
      <c r="B34" s="81"/>
      <c r="C34" s="81"/>
      <c r="D34" s="81"/>
      <c r="E34" s="82"/>
      <c r="F34" s="82"/>
      <c r="G34" s="82"/>
      <c r="H34" s="111"/>
      <c r="I34" s="82"/>
      <c r="J34" s="83">
        <f t="shared" si="0"/>
        <v>0</v>
      </c>
    </row>
    <row r="35" spans="1:10" ht="12.75">
      <c r="A35" s="67">
        <v>29</v>
      </c>
      <c r="B35" s="81"/>
      <c r="C35" s="81"/>
      <c r="D35" s="81"/>
      <c r="E35" s="82"/>
      <c r="F35" s="82"/>
      <c r="G35" s="82"/>
      <c r="H35" s="111"/>
      <c r="I35" s="82"/>
      <c r="J35" s="83">
        <f t="shared" si="0"/>
        <v>0</v>
      </c>
    </row>
    <row r="36" spans="1:10" ht="12.75">
      <c r="A36" s="67">
        <v>30</v>
      </c>
      <c r="B36" s="81"/>
      <c r="C36" s="81"/>
      <c r="D36" s="81"/>
      <c r="E36" s="82"/>
      <c r="F36" s="82"/>
      <c r="G36" s="82"/>
      <c r="H36" s="111"/>
      <c r="I36" s="82"/>
      <c r="J36" s="83">
        <f t="shared" si="0"/>
        <v>0</v>
      </c>
    </row>
    <row r="37" spans="1:10" ht="12.75">
      <c r="A37" s="103">
        <v>31</v>
      </c>
      <c r="B37" s="169"/>
      <c r="C37" s="169"/>
      <c r="D37" s="169"/>
      <c r="E37" s="133"/>
      <c r="F37" s="133"/>
      <c r="G37" s="133"/>
      <c r="H37" s="112"/>
      <c r="I37" s="133"/>
      <c r="J37" s="107">
        <f t="shared" si="0"/>
        <v>0</v>
      </c>
    </row>
    <row r="38" spans="1:10" ht="12.75">
      <c r="A38" s="87">
        <v>32</v>
      </c>
      <c r="B38" s="163" t="s">
        <v>186</v>
      </c>
      <c r="C38" s="181"/>
      <c r="D38" s="140"/>
      <c r="E38" s="89">
        <f>SUM(E7:E37)</f>
        <v>0</v>
      </c>
      <c r="F38" s="89">
        <f>SUM(F7:F37)</f>
        <v>0</v>
      </c>
      <c r="G38" s="89">
        <f>SUM(G7:G37)</f>
        <v>0</v>
      </c>
      <c r="H38" s="90"/>
      <c r="I38" s="89">
        <f>SUM(I7:I37)</f>
        <v>0</v>
      </c>
      <c r="J38" s="90">
        <f t="shared" si="0"/>
        <v>0</v>
      </c>
    </row>
    <row r="39" spans="5:9" ht="12.75">
      <c r="E39" s="8"/>
      <c r="F39" s="8"/>
      <c r="G39" s="8"/>
      <c r="I39" s="8"/>
    </row>
    <row r="40" spans="5:9" ht="12.75">
      <c r="E40" s="8"/>
      <c r="F40" s="8"/>
      <c r="G40" s="8"/>
      <c r="I40" s="8"/>
    </row>
    <row r="41" spans="5:10" ht="12.75">
      <c r="E41" s="8"/>
      <c r="F41" s="8"/>
      <c r="G41" s="8"/>
      <c r="I41" s="8"/>
      <c r="J41" s="2" t="s">
        <v>808</v>
      </c>
    </row>
    <row r="42" spans="5:9" ht="12.75">
      <c r="E42" s="8"/>
      <c r="F42" s="8"/>
      <c r="G42" s="8"/>
      <c r="I42" s="8"/>
    </row>
    <row r="43" spans="5:9" ht="12.75">
      <c r="E43" s="8"/>
      <c r="F43" s="8"/>
      <c r="G43" s="8"/>
      <c r="I43" s="8"/>
    </row>
    <row r="44" spans="5:9" ht="12.75">
      <c r="E44" s="8"/>
      <c r="F44" s="8"/>
      <c r="G44" s="8"/>
      <c r="I44" s="8"/>
    </row>
    <row r="45" spans="5:9" ht="12.75">
      <c r="E45" s="8"/>
      <c r="F45" s="8"/>
      <c r="G45" s="8"/>
      <c r="I45" s="8"/>
    </row>
    <row r="46" spans="5:9" ht="12.75">
      <c r="E46" s="8"/>
      <c r="F46" s="8"/>
      <c r="G46" s="8"/>
      <c r="I46" s="8"/>
    </row>
    <row r="47" spans="5:9" ht="12.75">
      <c r="E47" s="8"/>
      <c r="F47" s="8"/>
      <c r="G47" s="8"/>
      <c r="I47" s="8"/>
    </row>
    <row r="48" spans="5:9" ht="12.75">
      <c r="E48" s="8"/>
      <c r="F48" s="8"/>
      <c r="G48" s="8"/>
      <c r="I48" s="8"/>
    </row>
    <row r="49" spans="5:9" ht="12.75">
      <c r="E49" s="8"/>
      <c r="F49" s="8"/>
      <c r="G49" s="8"/>
      <c r="I49" s="8"/>
    </row>
    <row r="50" spans="5:9" ht="12.75">
      <c r="E50" s="8"/>
      <c r="F50" s="8"/>
      <c r="G50" s="8"/>
      <c r="I50" s="8"/>
    </row>
    <row r="51" spans="5:9" ht="12.75">
      <c r="E51" s="8"/>
      <c r="F51" s="8"/>
      <c r="G51" s="8"/>
      <c r="I51" s="8"/>
    </row>
    <row r="52" spans="5:9" ht="12.75">
      <c r="E52" s="8"/>
      <c r="F52" s="8"/>
      <c r="G52" s="8"/>
      <c r="I52" s="8"/>
    </row>
    <row r="53" spans="5:9" ht="12.75">
      <c r="E53" s="8"/>
      <c r="F53" s="8"/>
      <c r="G53" s="8"/>
      <c r="I53" s="8"/>
    </row>
    <row r="54" spans="5:9" ht="12.75">
      <c r="E54" s="8"/>
      <c r="F54" s="8"/>
      <c r="G54" s="8"/>
      <c r="I54" s="8"/>
    </row>
    <row r="55" spans="5:9" ht="12.75">
      <c r="E55" s="8"/>
      <c r="F55" s="8"/>
      <c r="G55" s="8"/>
      <c r="I55" s="8"/>
    </row>
    <row r="56" spans="5:9" ht="12.75">
      <c r="E56" s="8"/>
      <c r="F56" s="8"/>
      <c r="G56" s="8"/>
      <c r="I56" s="8"/>
    </row>
    <row r="57" spans="5:9" ht="12.75">
      <c r="E57" s="8"/>
      <c r="F57" s="8"/>
      <c r="G57" s="8"/>
      <c r="I57" s="8"/>
    </row>
    <row r="58" spans="5:9" ht="12.75">
      <c r="E58" s="8"/>
      <c r="F58" s="8"/>
      <c r="G58" s="8"/>
      <c r="I58" s="8"/>
    </row>
    <row r="59" spans="5:9" ht="12.75">
      <c r="E59" s="8"/>
      <c r="F59" s="8"/>
      <c r="G59" s="8"/>
      <c r="I59" s="8"/>
    </row>
    <row r="60" spans="5:9" ht="12.75">
      <c r="E60" s="8"/>
      <c r="F60" s="8"/>
      <c r="G60" s="8"/>
      <c r="I60" s="8"/>
    </row>
    <row r="61" spans="5:9" ht="12.75">
      <c r="E61" s="8"/>
      <c r="F61" s="8"/>
      <c r="G61" s="8"/>
      <c r="I61" s="8"/>
    </row>
    <row r="62" spans="5:9" ht="12.75">
      <c r="E62" s="8"/>
      <c r="F62" s="8"/>
      <c r="G62" s="8"/>
      <c r="I62" s="8"/>
    </row>
    <row r="63" spans="5:9" ht="12.75">
      <c r="E63" s="8"/>
      <c r="F63" s="8"/>
      <c r="G63" s="8"/>
      <c r="I63" s="8"/>
    </row>
    <row r="64" spans="5:9" ht="12.75">
      <c r="E64" s="8"/>
      <c r="F64" s="8"/>
      <c r="G64" s="8"/>
      <c r="I64" s="8"/>
    </row>
  </sheetData>
  <mergeCells count="1">
    <mergeCell ref="C3:H3"/>
  </mergeCells>
  <printOptions/>
  <pageMargins left="0.5" right="0.25" top="0.85" bottom="0.4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021"/>
  <dimension ref="A1:K64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6" width="8.7109375" style="0" customWidth="1"/>
    <col min="7" max="7" width="16.7109375" style="0" customWidth="1"/>
    <col min="8" max="8" width="8.7109375" style="0" customWidth="1"/>
    <col min="9" max="10" width="15.7109375" style="0" customWidth="1"/>
  </cols>
  <sheetData>
    <row r="1" spans="1:11" ht="12.75">
      <c r="A1" s="18" t="str">
        <f>CONCATENATE(Co,"  ",Company)</f>
        <v>Company Name:    </v>
      </c>
      <c r="B1" s="59"/>
      <c r="C1" s="59"/>
      <c r="D1" s="59"/>
      <c r="F1" s="59"/>
      <c r="K1" s="21" t="s">
        <v>149</v>
      </c>
    </row>
    <row r="2" spans="1:7" ht="12.75">
      <c r="A2" s="22"/>
      <c r="B2" s="22"/>
      <c r="C2" s="22"/>
      <c r="D2" s="22"/>
      <c r="E2" s="22"/>
      <c r="F2" s="22"/>
      <c r="G2" s="5"/>
    </row>
    <row r="3" spans="3:11" ht="18.75">
      <c r="C3" s="387" t="s">
        <v>809</v>
      </c>
      <c r="D3" s="387"/>
      <c r="E3" s="387"/>
      <c r="F3" s="387"/>
      <c r="G3" s="387"/>
      <c r="H3" s="387"/>
      <c r="K3" s="80" t="str">
        <f>CONCATENATE(Year1,"  ",TEXT(Year,"####"),"  ")</f>
        <v>Year:    </v>
      </c>
    </row>
    <row r="4" spans="1:11" ht="12.75">
      <c r="A4" s="120"/>
      <c r="B4" s="118"/>
      <c r="C4" s="108" t="s">
        <v>792</v>
      </c>
      <c r="D4" s="118"/>
      <c r="E4" s="118"/>
      <c r="F4" s="118"/>
      <c r="G4" s="118"/>
      <c r="H4" s="118"/>
      <c r="I4" s="118"/>
      <c r="J4" s="118"/>
      <c r="K4" s="118"/>
    </row>
    <row r="5" spans="1:11" ht="12.75">
      <c r="A5" s="92"/>
      <c r="B5" s="101"/>
      <c r="C5" s="91" t="s">
        <v>796</v>
      </c>
      <c r="D5" s="91" t="s">
        <v>810</v>
      </c>
      <c r="E5" s="91" t="s">
        <v>811</v>
      </c>
      <c r="F5" s="91" t="s">
        <v>812</v>
      </c>
      <c r="G5" s="91" t="s">
        <v>798</v>
      </c>
      <c r="H5" s="91" t="s">
        <v>813</v>
      </c>
      <c r="I5" s="91" t="s">
        <v>797</v>
      </c>
      <c r="J5" s="91" t="s">
        <v>795</v>
      </c>
      <c r="K5" s="91" t="s">
        <v>814</v>
      </c>
    </row>
    <row r="6" spans="1:11" ht="12.75">
      <c r="A6" s="93"/>
      <c r="B6" s="94" t="s">
        <v>815</v>
      </c>
      <c r="C6" s="94" t="s">
        <v>802</v>
      </c>
      <c r="D6" s="94" t="s">
        <v>816</v>
      </c>
      <c r="E6" s="94" t="s">
        <v>817</v>
      </c>
      <c r="F6" s="94" t="s">
        <v>818</v>
      </c>
      <c r="G6" s="94" t="s">
        <v>804</v>
      </c>
      <c r="H6" s="94" t="s">
        <v>819</v>
      </c>
      <c r="I6" s="94" t="s">
        <v>794</v>
      </c>
      <c r="J6" s="94" t="s">
        <v>741</v>
      </c>
      <c r="K6" s="94" t="s">
        <v>807</v>
      </c>
    </row>
    <row r="7" spans="1:11" ht="12.75">
      <c r="A7" s="96">
        <v>1</v>
      </c>
      <c r="B7" s="97"/>
      <c r="C7" s="97"/>
      <c r="D7" s="97"/>
      <c r="E7" s="182"/>
      <c r="F7" s="182"/>
      <c r="G7" s="98"/>
      <c r="H7" s="110"/>
      <c r="I7" s="98"/>
      <c r="J7" s="98"/>
      <c r="K7" s="110"/>
    </row>
    <row r="8" spans="1:11" ht="12.75">
      <c r="A8" s="67">
        <v>2</v>
      </c>
      <c r="B8" s="81"/>
      <c r="C8" s="81"/>
      <c r="D8" s="81"/>
      <c r="E8" s="183"/>
      <c r="F8" s="183"/>
      <c r="G8" s="82"/>
      <c r="H8" s="111"/>
      <c r="I8" s="82"/>
      <c r="J8" s="82"/>
      <c r="K8" s="111"/>
    </row>
    <row r="9" spans="1:11" ht="12.75">
      <c r="A9" s="67">
        <v>3</v>
      </c>
      <c r="B9" s="81"/>
      <c r="C9" s="81"/>
      <c r="D9" s="81"/>
      <c r="E9" s="183"/>
      <c r="F9" s="183"/>
      <c r="G9" s="82"/>
      <c r="H9" s="111"/>
      <c r="I9" s="82"/>
      <c r="J9" s="82"/>
      <c r="K9" s="111"/>
    </row>
    <row r="10" spans="1:11" ht="12.75">
      <c r="A10" s="67">
        <v>4</v>
      </c>
      <c r="B10" s="81"/>
      <c r="C10" s="81"/>
      <c r="D10" s="81"/>
      <c r="E10" s="183"/>
      <c r="F10" s="183"/>
      <c r="G10" s="82"/>
      <c r="H10" s="111"/>
      <c r="I10" s="82"/>
      <c r="J10" s="82"/>
      <c r="K10" s="111"/>
    </row>
    <row r="11" spans="1:11" ht="12.75">
      <c r="A11" s="67">
        <v>5</v>
      </c>
      <c r="B11" s="81"/>
      <c r="C11" s="81"/>
      <c r="D11" s="81"/>
      <c r="E11" s="183"/>
      <c r="F11" s="183"/>
      <c r="G11" s="82"/>
      <c r="H11" s="111"/>
      <c r="I11" s="82"/>
      <c r="J11" s="82"/>
      <c r="K11" s="111"/>
    </row>
    <row r="12" spans="1:11" ht="12.75">
      <c r="A12" s="67">
        <v>6</v>
      </c>
      <c r="B12" s="81"/>
      <c r="C12" s="81"/>
      <c r="D12" s="81"/>
      <c r="E12" s="183"/>
      <c r="F12" s="183"/>
      <c r="G12" s="82"/>
      <c r="H12" s="111"/>
      <c r="I12" s="82"/>
      <c r="J12" s="82"/>
      <c r="K12" s="111"/>
    </row>
    <row r="13" spans="1:11" ht="12.75">
      <c r="A13" s="67">
        <v>7</v>
      </c>
      <c r="B13" s="81"/>
      <c r="C13" s="81"/>
      <c r="D13" s="81"/>
      <c r="E13" s="183"/>
      <c r="F13" s="183"/>
      <c r="G13" s="82"/>
      <c r="H13" s="111"/>
      <c r="I13" s="82"/>
      <c r="J13" s="82"/>
      <c r="K13" s="111"/>
    </row>
    <row r="14" spans="1:11" ht="12.75">
      <c r="A14" s="67">
        <v>8</v>
      </c>
      <c r="B14" s="81"/>
      <c r="C14" s="81"/>
      <c r="D14" s="81"/>
      <c r="E14" s="183"/>
      <c r="F14" s="183"/>
      <c r="G14" s="82"/>
      <c r="H14" s="111"/>
      <c r="I14" s="82"/>
      <c r="J14" s="82"/>
      <c r="K14" s="111"/>
    </row>
    <row r="15" spans="1:11" ht="12.75">
      <c r="A15" s="67">
        <v>9</v>
      </c>
      <c r="B15" s="81"/>
      <c r="C15" s="81"/>
      <c r="D15" s="81"/>
      <c r="E15" s="183"/>
      <c r="F15" s="183"/>
      <c r="G15" s="82"/>
      <c r="H15" s="111"/>
      <c r="I15" s="82"/>
      <c r="J15" s="82"/>
      <c r="K15" s="111"/>
    </row>
    <row r="16" spans="1:11" ht="12.75">
      <c r="A16" s="67">
        <v>10</v>
      </c>
      <c r="B16" s="81"/>
      <c r="C16" s="81"/>
      <c r="D16" s="81"/>
      <c r="E16" s="183"/>
      <c r="F16" s="183"/>
      <c r="G16" s="82"/>
      <c r="H16" s="111"/>
      <c r="I16" s="82"/>
      <c r="J16" s="82"/>
      <c r="K16" s="111"/>
    </row>
    <row r="17" spans="1:11" ht="12.75">
      <c r="A17" s="67">
        <v>11</v>
      </c>
      <c r="B17" s="81"/>
      <c r="C17" s="81"/>
      <c r="D17" s="81"/>
      <c r="E17" s="183"/>
      <c r="F17" s="183"/>
      <c r="G17" s="82"/>
      <c r="H17" s="111"/>
      <c r="I17" s="82"/>
      <c r="J17" s="82"/>
      <c r="K17" s="111"/>
    </row>
    <row r="18" spans="1:11" ht="12.75">
      <c r="A18" s="67">
        <v>12</v>
      </c>
      <c r="B18" s="81"/>
      <c r="C18" s="81"/>
      <c r="D18" s="81"/>
      <c r="E18" s="183"/>
      <c r="F18" s="183"/>
      <c r="G18" s="82"/>
      <c r="H18" s="111"/>
      <c r="I18" s="82"/>
      <c r="J18" s="82"/>
      <c r="K18" s="111"/>
    </row>
    <row r="19" spans="1:11" ht="12.75">
      <c r="A19" s="67">
        <v>13</v>
      </c>
      <c r="B19" s="81"/>
      <c r="C19" s="81"/>
      <c r="D19" s="81"/>
      <c r="E19" s="183"/>
      <c r="F19" s="183"/>
      <c r="G19" s="82"/>
      <c r="H19" s="111"/>
      <c r="I19" s="82"/>
      <c r="J19" s="82"/>
      <c r="K19" s="111"/>
    </row>
    <row r="20" spans="1:11" ht="12.75">
      <c r="A20" s="67">
        <v>14</v>
      </c>
      <c r="B20" s="81"/>
      <c r="C20" s="81"/>
      <c r="D20" s="81"/>
      <c r="E20" s="183"/>
      <c r="F20" s="183"/>
      <c r="G20" s="82"/>
      <c r="H20" s="111"/>
      <c r="I20" s="82"/>
      <c r="J20" s="82"/>
      <c r="K20" s="111"/>
    </row>
    <row r="21" spans="1:11" ht="12.75">
      <c r="A21" s="67">
        <v>15</v>
      </c>
      <c r="B21" s="81"/>
      <c r="C21" s="81"/>
      <c r="D21" s="81"/>
      <c r="E21" s="183"/>
      <c r="F21" s="183"/>
      <c r="G21" s="82"/>
      <c r="H21" s="111"/>
      <c r="I21" s="82"/>
      <c r="J21" s="82"/>
      <c r="K21" s="111"/>
    </row>
    <row r="22" spans="1:11" ht="12.75">
      <c r="A22" s="67">
        <v>16</v>
      </c>
      <c r="B22" s="81"/>
      <c r="C22" s="81"/>
      <c r="D22" s="81"/>
      <c r="E22" s="183"/>
      <c r="F22" s="183"/>
      <c r="G22" s="82"/>
      <c r="H22" s="111"/>
      <c r="I22" s="82"/>
      <c r="J22" s="82"/>
      <c r="K22" s="111"/>
    </row>
    <row r="23" spans="1:11" ht="12.75">
      <c r="A23" s="67">
        <v>17</v>
      </c>
      <c r="B23" s="81"/>
      <c r="C23" s="81"/>
      <c r="D23" s="81"/>
      <c r="E23" s="183"/>
      <c r="F23" s="183"/>
      <c r="G23" s="82"/>
      <c r="H23" s="111"/>
      <c r="I23" s="82"/>
      <c r="J23" s="82"/>
      <c r="K23" s="111"/>
    </row>
    <row r="24" spans="1:11" ht="12.75">
      <c r="A24" s="67">
        <v>18</v>
      </c>
      <c r="B24" s="81"/>
      <c r="C24" s="81"/>
      <c r="D24" s="81"/>
      <c r="E24" s="183"/>
      <c r="F24" s="183"/>
      <c r="G24" s="82"/>
      <c r="H24" s="111"/>
      <c r="I24" s="82"/>
      <c r="J24" s="82"/>
      <c r="K24" s="111"/>
    </row>
    <row r="25" spans="1:11" ht="12.75">
      <c r="A25" s="67">
        <v>19</v>
      </c>
      <c r="B25" s="81"/>
      <c r="C25" s="81"/>
      <c r="D25" s="81"/>
      <c r="E25" s="183"/>
      <c r="F25" s="183"/>
      <c r="G25" s="82"/>
      <c r="H25" s="111"/>
      <c r="I25" s="82"/>
      <c r="J25" s="82"/>
      <c r="K25" s="111"/>
    </row>
    <row r="26" spans="1:11" ht="12.75">
      <c r="A26" s="67">
        <v>20</v>
      </c>
      <c r="B26" s="81"/>
      <c r="C26" s="81"/>
      <c r="D26" s="81"/>
      <c r="E26" s="183"/>
      <c r="F26" s="183"/>
      <c r="G26" s="82"/>
      <c r="H26" s="111"/>
      <c r="I26" s="82"/>
      <c r="J26" s="82"/>
      <c r="K26" s="111"/>
    </row>
    <row r="27" spans="1:11" ht="12.75">
      <c r="A27" s="67">
        <v>21</v>
      </c>
      <c r="B27" s="81"/>
      <c r="C27" s="81"/>
      <c r="D27" s="81"/>
      <c r="E27" s="183"/>
      <c r="F27" s="183"/>
      <c r="G27" s="82"/>
      <c r="H27" s="111"/>
      <c r="I27" s="82"/>
      <c r="J27" s="82"/>
      <c r="K27" s="111"/>
    </row>
    <row r="28" spans="1:11" ht="12.75">
      <c r="A28" s="67">
        <v>22</v>
      </c>
      <c r="B28" s="81"/>
      <c r="C28" s="81"/>
      <c r="D28" s="81"/>
      <c r="E28" s="183"/>
      <c r="F28" s="183"/>
      <c r="G28" s="82"/>
      <c r="H28" s="111"/>
      <c r="I28" s="82"/>
      <c r="J28" s="82"/>
      <c r="K28" s="111"/>
    </row>
    <row r="29" spans="1:11" ht="12.75">
      <c r="A29" s="67">
        <v>23</v>
      </c>
      <c r="B29" s="81"/>
      <c r="C29" s="81"/>
      <c r="D29" s="81"/>
      <c r="E29" s="183"/>
      <c r="F29" s="183"/>
      <c r="G29" s="82"/>
      <c r="H29" s="111"/>
      <c r="I29" s="82"/>
      <c r="J29" s="82"/>
      <c r="K29" s="111"/>
    </row>
    <row r="30" spans="1:11" ht="12.75">
      <c r="A30" s="67">
        <v>24</v>
      </c>
      <c r="B30" s="81"/>
      <c r="C30" s="81"/>
      <c r="D30" s="81"/>
      <c r="E30" s="183"/>
      <c r="F30" s="183"/>
      <c r="G30" s="82"/>
      <c r="H30" s="111"/>
      <c r="I30" s="82"/>
      <c r="J30" s="82"/>
      <c r="K30" s="111"/>
    </row>
    <row r="31" spans="1:11" ht="12.75">
      <c r="A31" s="67">
        <v>25</v>
      </c>
      <c r="B31" s="81"/>
      <c r="C31" s="81"/>
      <c r="D31" s="81"/>
      <c r="E31" s="183"/>
      <c r="F31" s="183"/>
      <c r="G31" s="82"/>
      <c r="H31" s="111"/>
      <c r="I31" s="82"/>
      <c r="J31" s="82"/>
      <c r="K31" s="111"/>
    </row>
    <row r="32" spans="1:11" ht="12.75">
      <c r="A32" s="67">
        <v>26</v>
      </c>
      <c r="B32" s="81"/>
      <c r="C32" s="81"/>
      <c r="D32" s="81"/>
      <c r="E32" s="183"/>
      <c r="F32" s="183"/>
      <c r="G32" s="82"/>
      <c r="H32" s="111"/>
      <c r="I32" s="82"/>
      <c r="J32" s="82"/>
      <c r="K32" s="111"/>
    </row>
    <row r="33" spans="1:11" ht="12.75">
      <c r="A33" s="67">
        <v>27</v>
      </c>
      <c r="B33" s="81"/>
      <c r="C33" s="81"/>
      <c r="D33" s="81"/>
      <c r="E33" s="183"/>
      <c r="F33" s="183"/>
      <c r="G33" s="82"/>
      <c r="H33" s="111"/>
      <c r="I33" s="82"/>
      <c r="J33" s="82"/>
      <c r="K33" s="111"/>
    </row>
    <row r="34" spans="1:11" ht="12.75">
      <c r="A34" s="67">
        <v>28</v>
      </c>
      <c r="B34" s="81"/>
      <c r="C34" s="81"/>
      <c r="D34" s="81"/>
      <c r="E34" s="183"/>
      <c r="F34" s="183"/>
      <c r="G34" s="82"/>
      <c r="H34" s="111"/>
      <c r="I34" s="82"/>
      <c r="J34" s="82"/>
      <c r="K34" s="111"/>
    </row>
    <row r="35" spans="1:11" ht="12.75">
      <c r="A35" s="67">
        <v>29</v>
      </c>
      <c r="B35" s="81"/>
      <c r="C35" s="81"/>
      <c r="D35" s="81"/>
      <c r="E35" s="183"/>
      <c r="F35" s="183"/>
      <c r="G35" s="82"/>
      <c r="H35" s="111"/>
      <c r="I35" s="82"/>
      <c r="J35" s="82"/>
      <c r="K35" s="111"/>
    </row>
    <row r="36" spans="1:11" ht="12.75">
      <c r="A36" s="67">
        <v>30</v>
      </c>
      <c r="B36" s="81"/>
      <c r="C36" s="81"/>
      <c r="D36" s="81"/>
      <c r="E36" s="183"/>
      <c r="F36" s="183"/>
      <c r="G36" s="82"/>
      <c r="H36" s="111"/>
      <c r="I36" s="82"/>
      <c r="J36" s="82"/>
      <c r="K36" s="111"/>
    </row>
    <row r="37" spans="1:11" ht="12.75">
      <c r="A37" s="67">
        <v>31</v>
      </c>
      <c r="B37" s="81"/>
      <c r="C37" s="81"/>
      <c r="D37" s="81"/>
      <c r="E37" s="183"/>
      <c r="F37" s="183"/>
      <c r="G37" s="82"/>
      <c r="H37" s="111"/>
      <c r="I37" s="82"/>
      <c r="J37" s="82"/>
      <c r="K37" s="111"/>
    </row>
    <row r="38" spans="1:11" ht="12.75">
      <c r="A38" s="87">
        <v>32</v>
      </c>
      <c r="B38" s="137" t="s">
        <v>186</v>
      </c>
      <c r="C38" s="88"/>
      <c r="D38" s="88"/>
      <c r="E38" s="184"/>
      <c r="F38" s="184"/>
      <c r="G38" s="89">
        <f>SUM(G7:G37)</f>
        <v>0</v>
      </c>
      <c r="H38" s="90"/>
      <c r="I38" s="89">
        <f>SUM(I7:I37)</f>
        <v>0</v>
      </c>
      <c r="J38" s="89">
        <f>SUM(J7:J37)</f>
        <v>0</v>
      </c>
      <c r="K38" s="113"/>
    </row>
    <row r="39" spans="7:10" ht="12.75">
      <c r="G39" s="8"/>
      <c r="H39" s="7"/>
      <c r="I39" s="8"/>
      <c r="J39" s="8"/>
    </row>
    <row r="40" spans="7:11" ht="12.75">
      <c r="G40" s="8"/>
      <c r="H40" s="7"/>
      <c r="I40" s="8"/>
      <c r="J40" s="8"/>
      <c r="K40" s="7"/>
    </row>
    <row r="41" spans="7:11" ht="12.75">
      <c r="G41" s="8"/>
      <c r="H41" s="7"/>
      <c r="I41" s="8"/>
      <c r="J41" s="8"/>
      <c r="K41" s="11" t="s">
        <v>820</v>
      </c>
    </row>
    <row r="42" spans="7:11" ht="12.75">
      <c r="G42" s="8"/>
      <c r="H42" s="7"/>
      <c r="I42" s="8"/>
      <c r="J42" s="8"/>
      <c r="K42" s="7"/>
    </row>
    <row r="43" spans="7:11" ht="12.75">
      <c r="G43" s="8"/>
      <c r="H43" s="7"/>
      <c r="I43" s="8"/>
      <c r="J43" s="8"/>
      <c r="K43" s="7"/>
    </row>
    <row r="44" spans="7:11" ht="12.75">
      <c r="G44" s="8"/>
      <c r="H44" s="7"/>
      <c r="I44" s="8"/>
      <c r="J44" s="8"/>
      <c r="K44" s="7"/>
    </row>
    <row r="45" spans="7:11" ht="12.75">
      <c r="G45" s="8"/>
      <c r="H45" s="7"/>
      <c r="I45" s="8"/>
      <c r="J45" s="8"/>
      <c r="K45" s="7"/>
    </row>
    <row r="46" spans="7:11" ht="12.75">
      <c r="G46" s="8"/>
      <c r="H46" s="7"/>
      <c r="I46" s="8"/>
      <c r="J46" s="8"/>
      <c r="K46" s="7"/>
    </row>
    <row r="47" spans="7:11" ht="12.75">
      <c r="G47" s="8"/>
      <c r="H47" s="7"/>
      <c r="I47" s="8"/>
      <c r="J47" s="8"/>
      <c r="K47" s="7"/>
    </row>
    <row r="48" spans="7:11" ht="12.75">
      <c r="G48" s="8"/>
      <c r="H48" s="7"/>
      <c r="I48" s="8"/>
      <c r="J48" s="8"/>
      <c r="K48" s="7"/>
    </row>
    <row r="49" spans="7:11" ht="12.75">
      <c r="G49" s="8"/>
      <c r="H49" s="7"/>
      <c r="I49" s="8"/>
      <c r="J49" s="8"/>
      <c r="K49" s="7"/>
    </row>
    <row r="50" spans="7:11" ht="12.75">
      <c r="G50" s="8"/>
      <c r="H50" s="7"/>
      <c r="I50" s="8"/>
      <c r="J50" s="8"/>
      <c r="K50" s="7"/>
    </row>
    <row r="51" spans="7:11" ht="12.75">
      <c r="G51" s="8"/>
      <c r="H51" s="7"/>
      <c r="I51" s="8"/>
      <c r="J51" s="8"/>
      <c r="K51" s="7"/>
    </row>
    <row r="52" spans="7:11" ht="12.75">
      <c r="G52" s="8"/>
      <c r="H52" s="7"/>
      <c r="I52" s="8"/>
      <c r="J52" s="8"/>
      <c r="K52" s="7"/>
    </row>
    <row r="53" spans="7:11" ht="12.75">
      <c r="G53" s="8"/>
      <c r="H53" s="7"/>
      <c r="I53" s="8"/>
      <c r="J53" s="8"/>
      <c r="K53" s="7"/>
    </row>
    <row r="54" spans="7:11" ht="12.75">
      <c r="G54" s="8"/>
      <c r="H54" s="7"/>
      <c r="I54" s="8"/>
      <c r="J54" s="8"/>
      <c r="K54" s="7"/>
    </row>
    <row r="55" spans="7:11" ht="12.75">
      <c r="G55" s="8"/>
      <c r="H55" s="7"/>
      <c r="I55" s="8"/>
      <c r="J55" s="8"/>
      <c r="K55" s="7"/>
    </row>
    <row r="56" spans="7:11" ht="12.75">
      <c r="G56" s="8"/>
      <c r="H56" s="7"/>
      <c r="I56" s="8"/>
      <c r="J56" s="8"/>
      <c r="K56" s="7"/>
    </row>
    <row r="57" spans="7:11" ht="12.75">
      <c r="G57" s="8"/>
      <c r="H57" s="7"/>
      <c r="I57" s="8"/>
      <c r="J57" s="8"/>
      <c r="K57" s="7"/>
    </row>
    <row r="58" spans="7:11" ht="12.75">
      <c r="G58" s="8"/>
      <c r="H58" s="7"/>
      <c r="I58" s="8"/>
      <c r="J58" s="8"/>
      <c r="K58" s="7"/>
    </row>
    <row r="59" spans="7:11" ht="12.75">
      <c r="G59" s="8"/>
      <c r="H59" s="7"/>
      <c r="I59" s="8"/>
      <c r="J59" s="8"/>
      <c r="K59" s="7"/>
    </row>
    <row r="60" spans="7:11" ht="12.75">
      <c r="G60" s="8"/>
      <c r="H60" s="7"/>
      <c r="I60" s="8"/>
      <c r="J60" s="8"/>
      <c r="K60" s="7"/>
    </row>
    <row r="61" spans="7:11" ht="12.75">
      <c r="G61" s="8"/>
      <c r="H61" s="7"/>
      <c r="I61" s="8"/>
      <c r="J61" s="8"/>
      <c r="K61" s="7"/>
    </row>
    <row r="62" spans="7:11" ht="12.75">
      <c r="G62" s="8"/>
      <c r="H62" s="7"/>
      <c r="I62" s="8"/>
      <c r="J62" s="8"/>
      <c r="K62" s="7"/>
    </row>
    <row r="63" spans="7:11" ht="12.75">
      <c r="G63" s="8"/>
      <c r="H63" s="7"/>
      <c r="I63" s="8"/>
      <c r="J63" s="8"/>
      <c r="K63" s="7"/>
    </row>
    <row r="64" spans="7:11" ht="12.75">
      <c r="G64" s="8"/>
      <c r="H64" s="7"/>
      <c r="I64" s="8"/>
      <c r="J64" s="8"/>
      <c r="K64" s="7"/>
    </row>
  </sheetData>
  <mergeCells count="1">
    <mergeCell ref="C3:H3"/>
  </mergeCells>
  <printOptions/>
  <pageMargins left="0.5" right="0.25" top="0.85" bottom="0.4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022"/>
  <dimension ref="A1:J64"/>
  <sheetViews>
    <sheetView showZeros="0" workbookViewId="0" topLeftCell="E1">
      <selection activeCell="H5" sqref="H5:I5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12.7109375" style="0" customWidth="1"/>
    <col min="4" max="4" width="10.7109375" style="0" customWidth="1"/>
    <col min="5" max="7" width="14.7109375" style="0" customWidth="1"/>
    <col min="8" max="9" width="11.7109375" style="0" customWidth="1"/>
    <col min="10" max="10" width="14.57421875" style="0" customWidth="1"/>
  </cols>
  <sheetData>
    <row r="1" spans="1:10" ht="12.75">
      <c r="A1" s="18" t="str">
        <f>CONCATENATE(Co,"  ",Company)</f>
        <v>Company Name:    </v>
      </c>
      <c r="B1" s="59"/>
      <c r="C1" s="59"/>
      <c r="D1" s="59"/>
      <c r="F1" s="59"/>
      <c r="J1" s="21" t="s">
        <v>150</v>
      </c>
    </row>
    <row r="2" spans="1:7" ht="12.75">
      <c r="A2" s="22"/>
      <c r="B2" s="22"/>
      <c r="C2" s="22"/>
      <c r="D2" s="22"/>
      <c r="E2" s="22"/>
      <c r="F2" s="22"/>
      <c r="G2" s="5"/>
    </row>
    <row r="3" spans="3:10" ht="18.75">
      <c r="C3" s="387" t="s">
        <v>821</v>
      </c>
      <c r="D3" s="387"/>
      <c r="E3" s="387"/>
      <c r="F3" s="387"/>
      <c r="G3" s="387"/>
      <c r="H3" s="387"/>
      <c r="J3" s="80" t="str">
        <f>CONCATENATE(Year1,"  ",TEXT(Year,"####"),"  ")</f>
        <v>Year:    </v>
      </c>
    </row>
    <row r="4" spans="1:10" ht="12.75">
      <c r="A4" s="120"/>
      <c r="B4" s="118"/>
      <c r="C4" s="108" t="s">
        <v>822</v>
      </c>
      <c r="D4" s="108" t="s">
        <v>823</v>
      </c>
      <c r="E4" s="108" t="s">
        <v>184</v>
      </c>
      <c r="F4" s="108" t="s">
        <v>824</v>
      </c>
      <c r="G4" s="118"/>
      <c r="H4" s="460" t="s">
        <v>1019</v>
      </c>
      <c r="I4" s="445"/>
      <c r="J4" s="108" t="s">
        <v>825</v>
      </c>
    </row>
    <row r="5" spans="1:10" ht="12.75">
      <c r="A5" s="92"/>
      <c r="B5" s="101"/>
      <c r="C5" s="91" t="s">
        <v>826</v>
      </c>
      <c r="D5" s="91" t="s">
        <v>817</v>
      </c>
      <c r="E5" s="91" t="s">
        <v>827</v>
      </c>
      <c r="F5" s="91" t="s">
        <v>827</v>
      </c>
      <c r="G5" s="91" t="s">
        <v>828</v>
      </c>
      <c r="H5" s="461" t="s">
        <v>818</v>
      </c>
      <c r="I5" s="404"/>
      <c r="J5" s="91" t="s">
        <v>184</v>
      </c>
    </row>
    <row r="6" spans="1:10" ht="12.75">
      <c r="A6" s="93"/>
      <c r="B6" s="105"/>
      <c r="C6" s="94" t="s">
        <v>794</v>
      </c>
      <c r="D6" s="94" t="s">
        <v>829</v>
      </c>
      <c r="E6" s="94" t="s">
        <v>830</v>
      </c>
      <c r="F6" s="94" t="s">
        <v>830</v>
      </c>
      <c r="G6" s="94" t="s">
        <v>831</v>
      </c>
      <c r="H6" s="358" t="s">
        <v>832</v>
      </c>
      <c r="I6" s="351" t="s">
        <v>833</v>
      </c>
      <c r="J6" s="94" t="s">
        <v>831</v>
      </c>
    </row>
    <row r="7" spans="1:10" ht="12.75">
      <c r="A7" s="96">
        <v>1</v>
      </c>
      <c r="B7" s="118"/>
      <c r="C7" s="97"/>
      <c r="D7" s="97"/>
      <c r="E7" s="182"/>
      <c r="F7" s="182"/>
      <c r="G7" s="110"/>
      <c r="H7" s="182"/>
      <c r="I7" s="182"/>
      <c r="J7" s="185"/>
    </row>
    <row r="8" spans="1:10" ht="12.75">
      <c r="A8" s="67">
        <v>2</v>
      </c>
      <c r="B8" s="101"/>
      <c r="C8" s="81"/>
      <c r="D8" s="81"/>
      <c r="E8" s="183"/>
      <c r="F8" s="183"/>
      <c r="G8" s="111"/>
      <c r="H8" s="183"/>
      <c r="I8" s="183"/>
      <c r="J8" s="186"/>
    </row>
    <row r="9" spans="1:10" ht="12.75">
      <c r="A9" s="67">
        <v>3</v>
      </c>
      <c r="B9" s="101"/>
      <c r="C9" s="81"/>
      <c r="D9" s="81"/>
      <c r="E9" s="183"/>
      <c r="F9" s="183"/>
      <c r="G9" s="111"/>
      <c r="H9" s="183"/>
      <c r="I9" s="183"/>
      <c r="J9" s="186"/>
    </row>
    <row r="10" spans="1:10" ht="12.75">
      <c r="A10" s="67">
        <v>4</v>
      </c>
      <c r="B10" s="100" t="s">
        <v>834</v>
      </c>
      <c r="C10" s="81"/>
      <c r="D10" s="81"/>
      <c r="E10" s="183"/>
      <c r="F10" s="183"/>
      <c r="G10" s="111"/>
      <c r="H10" s="183"/>
      <c r="I10" s="183"/>
      <c r="J10" s="186"/>
    </row>
    <row r="11" spans="1:10" ht="12.75">
      <c r="A11" s="67">
        <v>5</v>
      </c>
      <c r="B11" s="101"/>
      <c r="C11" s="81"/>
      <c r="D11" s="81"/>
      <c r="E11" s="183"/>
      <c r="F11" s="183"/>
      <c r="G11" s="111"/>
      <c r="H11" s="183"/>
      <c r="I11" s="183"/>
      <c r="J11" s="186"/>
    </row>
    <row r="12" spans="1:10" ht="12.75">
      <c r="A12" s="67">
        <v>6</v>
      </c>
      <c r="B12" s="100" t="s">
        <v>835</v>
      </c>
      <c r="C12" s="81"/>
      <c r="D12" s="81"/>
      <c r="E12" s="183"/>
      <c r="F12" s="183"/>
      <c r="G12" s="111"/>
      <c r="H12" s="183"/>
      <c r="I12" s="183"/>
      <c r="J12" s="186"/>
    </row>
    <row r="13" spans="1:10" ht="12.75">
      <c r="A13" s="67">
        <v>7</v>
      </c>
      <c r="B13" s="101"/>
      <c r="C13" s="81"/>
      <c r="D13" s="81"/>
      <c r="E13" s="183"/>
      <c r="F13" s="183"/>
      <c r="G13" s="111"/>
      <c r="H13" s="183"/>
      <c r="I13" s="183"/>
      <c r="J13" s="186"/>
    </row>
    <row r="14" spans="1:10" ht="12.75">
      <c r="A14" s="67">
        <v>8</v>
      </c>
      <c r="B14" s="100" t="s">
        <v>836</v>
      </c>
      <c r="C14" s="81"/>
      <c r="D14" s="81"/>
      <c r="E14" s="183"/>
      <c r="F14" s="183"/>
      <c r="G14" s="83"/>
      <c r="H14" s="183"/>
      <c r="I14" s="183"/>
      <c r="J14" s="187"/>
    </row>
    <row r="15" spans="1:10" ht="12.75">
      <c r="A15" s="67">
        <v>9</v>
      </c>
      <c r="B15" s="101"/>
      <c r="C15" s="81"/>
      <c r="D15" s="81"/>
      <c r="E15" s="183"/>
      <c r="F15" s="183"/>
      <c r="G15" s="111"/>
      <c r="H15" s="183"/>
      <c r="I15" s="183"/>
      <c r="J15" s="186"/>
    </row>
    <row r="16" spans="1:10" ht="12.75">
      <c r="A16" s="67">
        <v>10</v>
      </c>
      <c r="B16" s="100" t="s">
        <v>837</v>
      </c>
      <c r="C16" s="81"/>
      <c r="D16" s="81"/>
      <c r="E16" s="183"/>
      <c r="F16" s="183"/>
      <c r="G16" s="111"/>
      <c r="H16" s="183"/>
      <c r="I16" s="183"/>
      <c r="J16" s="186"/>
    </row>
    <row r="17" spans="1:10" ht="12.75">
      <c r="A17" s="67">
        <v>11</v>
      </c>
      <c r="B17" s="101"/>
      <c r="C17" s="81"/>
      <c r="D17" s="81"/>
      <c r="E17" s="183"/>
      <c r="F17" s="183"/>
      <c r="G17" s="111"/>
      <c r="H17" s="183"/>
      <c r="I17" s="183"/>
      <c r="J17" s="186"/>
    </row>
    <row r="18" spans="1:10" ht="12.75">
      <c r="A18" s="67">
        <v>12</v>
      </c>
      <c r="B18" s="100" t="s">
        <v>838</v>
      </c>
      <c r="C18" s="81"/>
      <c r="D18" s="81"/>
      <c r="E18" s="183"/>
      <c r="F18" s="183"/>
      <c r="G18" s="111"/>
      <c r="H18" s="183"/>
      <c r="I18" s="183"/>
      <c r="J18" s="186"/>
    </row>
    <row r="19" spans="1:10" ht="12.75">
      <c r="A19" s="67">
        <v>13</v>
      </c>
      <c r="B19" s="101"/>
      <c r="C19" s="81"/>
      <c r="D19" s="81"/>
      <c r="E19" s="183"/>
      <c r="F19" s="183"/>
      <c r="G19" s="111"/>
      <c r="H19" s="183"/>
      <c r="I19" s="183"/>
      <c r="J19" s="186"/>
    </row>
    <row r="20" spans="1:10" ht="12.75">
      <c r="A20" s="67">
        <v>14</v>
      </c>
      <c r="B20" s="100" t="s">
        <v>839</v>
      </c>
      <c r="C20" s="81"/>
      <c r="D20" s="81"/>
      <c r="E20" s="183"/>
      <c r="F20" s="183"/>
      <c r="G20" s="83"/>
      <c r="H20" s="183"/>
      <c r="I20" s="183"/>
      <c r="J20" s="187"/>
    </row>
    <row r="21" spans="1:10" ht="12.75">
      <c r="A21" s="67">
        <v>15</v>
      </c>
      <c r="B21" s="101"/>
      <c r="C21" s="81"/>
      <c r="D21" s="81"/>
      <c r="E21" s="183"/>
      <c r="F21" s="183"/>
      <c r="G21" s="111"/>
      <c r="H21" s="183"/>
      <c r="I21" s="183"/>
      <c r="J21" s="186"/>
    </row>
    <row r="22" spans="1:10" ht="12.75">
      <c r="A22" s="67">
        <v>16</v>
      </c>
      <c r="B22" s="100" t="s">
        <v>840</v>
      </c>
      <c r="C22" s="81"/>
      <c r="D22" s="81"/>
      <c r="E22" s="183"/>
      <c r="F22" s="183"/>
      <c r="G22" s="111"/>
      <c r="H22" s="183"/>
      <c r="I22" s="183"/>
      <c r="J22" s="186"/>
    </row>
    <row r="23" spans="1:10" ht="12.75">
      <c r="A23" s="67">
        <v>17</v>
      </c>
      <c r="B23" s="101"/>
      <c r="C23" s="81"/>
      <c r="D23" s="81"/>
      <c r="E23" s="183"/>
      <c r="F23" s="183"/>
      <c r="G23" s="111"/>
      <c r="H23" s="183"/>
      <c r="I23" s="183"/>
      <c r="J23" s="186"/>
    </row>
    <row r="24" spans="1:10" ht="12.75">
      <c r="A24" s="67">
        <v>18</v>
      </c>
      <c r="B24" s="100" t="s">
        <v>841</v>
      </c>
      <c r="C24" s="81"/>
      <c r="D24" s="81"/>
      <c r="E24" s="183"/>
      <c r="F24" s="183"/>
      <c r="G24" s="111"/>
      <c r="H24" s="183"/>
      <c r="I24" s="183"/>
      <c r="J24" s="186"/>
    </row>
    <row r="25" spans="1:10" ht="12.75">
      <c r="A25" s="67">
        <v>19</v>
      </c>
      <c r="B25" s="101"/>
      <c r="C25" s="81"/>
      <c r="D25" s="81"/>
      <c r="E25" s="183"/>
      <c r="F25" s="183"/>
      <c r="G25" s="111"/>
      <c r="H25" s="183"/>
      <c r="I25" s="183"/>
      <c r="J25" s="186"/>
    </row>
    <row r="26" spans="1:10" ht="12.75">
      <c r="A26" s="67">
        <v>20</v>
      </c>
      <c r="B26" s="100" t="s">
        <v>842</v>
      </c>
      <c r="C26" s="81"/>
      <c r="D26" s="81"/>
      <c r="E26" s="183"/>
      <c r="F26" s="183"/>
      <c r="G26" s="83"/>
      <c r="H26" s="183"/>
      <c r="I26" s="183"/>
      <c r="J26" s="187"/>
    </row>
    <row r="27" spans="1:10" ht="12.75">
      <c r="A27" s="67">
        <v>21</v>
      </c>
      <c r="B27" s="101"/>
      <c r="C27" s="81"/>
      <c r="D27" s="81"/>
      <c r="E27" s="183"/>
      <c r="F27" s="183"/>
      <c r="G27" s="111"/>
      <c r="H27" s="183"/>
      <c r="I27" s="183"/>
      <c r="J27" s="186"/>
    </row>
    <row r="28" spans="1:10" ht="12.75">
      <c r="A28" s="67">
        <v>22</v>
      </c>
      <c r="B28" s="100" t="s">
        <v>843</v>
      </c>
      <c r="C28" s="81"/>
      <c r="D28" s="81"/>
      <c r="E28" s="183"/>
      <c r="F28" s="183"/>
      <c r="G28" s="111"/>
      <c r="H28" s="183"/>
      <c r="I28" s="183"/>
      <c r="J28" s="186"/>
    </row>
    <row r="29" spans="1:10" ht="12.75">
      <c r="A29" s="67">
        <v>23</v>
      </c>
      <c r="B29" s="101"/>
      <c r="C29" s="81"/>
      <c r="D29" s="81"/>
      <c r="E29" s="183"/>
      <c r="F29" s="183"/>
      <c r="G29" s="111"/>
      <c r="H29" s="183"/>
      <c r="I29" s="183"/>
      <c r="J29" s="186"/>
    </row>
    <row r="30" spans="1:10" ht="12.75">
      <c r="A30" s="67">
        <v>24</v>
      </c>
      <c r="B30" s="100" t="s">
        <v>844</v>
      </c>
      <c r="C30" s="81"/>
      <c r="D30" s="81"/>
      <c r="E30" s="183"/>
      <c r="F30" s="183"/>
      <c r="G30" s="111"/>
      <c r="H30" s="183"/>
      <c r="I30" s="183"/>
      <c r="J30" s="186"/>
    </row>
    <row r="31" spans="1:10" ht="12.75">
      <c r="A31" s="67">
        <v>25</v>
      </c>
      <c r="B31" s="101"/>
      <c r="C31" s="81"/>
      <c r="D31" s="81"/>
      <c r="E31" s="183"/>
      <c r="F31" s="183"/>
      <c r="G31" s="111"/>
      <c r="H31" s="183"/>
      <c r="I31" s="183"/>
      <c r="J31" s="186"/>
    </row>
    <row r="32" spans="1:10" ht="12.75">
      <c r="A32" s="67">
        <v>26</v>
      </c>
      <c r="B32" s="100" t="s">
        <v>845</v>
      </c>
      <c r="C32" s="81"/>
      <c r="D32" s="81"/>
      <c r="E32" s="183"/>
      <c r="F32" s="183"/>
      <c r="G32" s="83"/>
      <c r="H32" s="183"/>
      <c r="I32" s="183"/>
      <c r="J32" s="187"/>
    </row>
    <row r="33" spans="1:10" ht="12.75">
      <c r="A33" s="67">
        <v>27</v>
      </c>
      <c r="B33" s="101"/>
      <c r="C33" s="81"/>
      <c r="D33" s="81"/>
      <c r="E33" s="183"/>
      <c r="F33" s="183"/>
      <c r="G33" s="111"/>
      <c r="H33" s="183"/>
      <c r="I33" s="183"/>
      <c r="J33" s="186"/>
    </row>
    <row r="34" spans="1:10" ht="12.75">
      <c r="A34" s="67">
        <v>28</v>
      </c>
      <c r="B34" s="101"/>
      <c r="C34" s="81"/>
      <c r="D34" s="81"/>
      <c r="E34" s="183"/>
      <c r="F34" s="183"/>
      <c r="G34" s="111"/>
      <c r="H34" s="183"/>
      <c r="I34" s="183"/>
      <c r="J34" s="186"/>
    </row>
    <row r="35" spans="1:10" ht="12.75">
      <c r="A35" s="67">
        <v>29</v>
      </c>
      <c r="B35" s="101"/>
      <c r="C35" s="81"/>
      <c r="D35" s="81"/>
      <c r="E35" s="183"/>
      <c r="F35" s="183"/>
      <c r="G35" s="111"/>
      <c r="H35" s="183"/>
      <c r="I35" s="183"/>
      <c r="J35" s="186"/>
    </row>
    <row r="36" spans="1:10" ht="12.75">
      <c r="A36" s="67">
        <v>30</v>
      </c>
      <c r="B36" s="101"/>
      <c r="C36" s="81"/>
      <c r="D36" s="81"/>
      <c r="E36" s="183"/>
      <c r="F36" s="183"/>
      <c r="G36" s="111"/>
      <c r="H36" s="183"/>
      <c r="I36" s="183"/>
      <c r="J36" s="186"/>
    </row>
    <row r="37" spans="1:10" ht="12.75">
      <c r="A37" s="67">
        <v>31</v>
      </c>
      <c r="B37" s="101"/>
      <c r="C37" s="81"/>
      <c r="D37" s="81"/>
      <c r="E37" s="183"/>
      <c r="F37" s="183"/>
      <c r="G37" s="111"/>
      <c r="H37" s="183"/>
      <c r="I37" s="183"/>
      <c r="J37" s="186"/>
    </row>
    <row r="38" spans="1:10" ht="12.75">
      <c r="A38" s="87">
        <v>32</v>
      </c>
      <c r="B38" s="357" t="s">
        <v>846</v>
      </c>
      <c r="C38" s="190"/>
      <c r="D38" s="190"/>
      <c r="E38" s="87">
        <f>SUM(E10:E32)</f>
        <v>0</v>
      </c>
      <c r="F38" s="87">
        <f>SUM(F10:F32)</f>
        <v>0</v>
      </c>
      <c r="G38" s="90">
        <f>IF(E38&lt;&gt;0,(1-+F38/E38),0)</f>
        <v>0</v>
      </c>
      <c r="H38" s="188"/>
      <c r="I38" s="188"/>
      <c r="J38" s="189">
        <f>IF(E38&lt;&gt;0,H38/E38,0)</f>
        <v>0</v>
      </c>
    </row>
    <row r="39" spans="7:9" ht="12.75">
      <c r="G39" s="7"/>
      <c r="H39" s="13"/>
      <c r="I39" s="13"/>
    </row>
    <row r="40" spans="7:10" ht="12.75">
      <c r="G40" s="7"/>
      <c r="H40" s="13"/>
      <c r="I40" s="13"/>
      <c r="J40" s="14"/>
    </row>
    <row r="41" spans="7:10" ht="12.75">
      <c r="G41" s="7"/>
      <c r="H41" s="13"/>
      <c r="I41" s="13"/>
      <c r="J41" s="15" t="s">
        <v>847</v>
      </c>
    </row>
    <row r="42" spans="7:10" ht="12.75">
      <c r="G42" s="7"/>
      <c r="H42" s="13"/>
      <c r="I42" s="13"/>
      <c r="J42" s="14"/>
    </row>
    <row r="43" spans="7:10" ht="12.75">
      <c r="G43" s="7"/>
      <c r="H43" s="13"/>
      <c r="I43" s="13"/>
      <c r="J43" s="14"/>
    </row>
    <row r="44" spans="7:10" ht="12.75">
      <c r="G44" s="7"/>
      <c r="H44" s="13"/>
      <c r="I44" s="13"/>
      <c r="J44" s="14"/>
    </row>
    <row r="45" spans="7:10" ht="12.75">
      <c r="G45" s="7"/>
      <c r="H45" s="13"/>
      <c r="I45" s="13"/>
      <c r="J45" s="14"/>
    </row>
    <row r="46" spans="7:10" ht="12.75">
      <c r="G46" s="7"/>
      <c r="H46" s="13"/>
      <c r="I46" s="13"/>
      <c r="J46" s="14"/>
    </row>
    <row r="47" spans="7:10" ht="12.75">
      <c r="G47" s="7"/>
      <c r="H47" s="13"/>
      <c r="I47" s="13"/>
      <c r="J47" s="14"/>
    </row>
    <row r="48" spans="7:10" ht="12.75">
      <c r="G48" s="7"/>
      <c r="H48" s="13"/>
      <c r="I48" s="13"/>
      <c r="J48" s="14"/>
    </row>
    <row r="49" spans="7:10" ht="12.75">
      <c r="G49" s="7"/>
      <c r="H49" s="13"/>
      <c r="I49" s="13"/>
      <c r="J49" s="14"/>
    </row>
    <row r="50" spans="7:10" ht="12.75">
      <c r="G50" s="7"/>
      <c r="H50" s="13"/>
      <c r="I50" s="13"/>
      <c r="J50" s="14"/>
    </row>
    <row r="51" spans="7:10" ht="12.75">
      <c r="G51" s="7"/>
      <c r="H51" s="13"/>
      <c r="I51" s="13"/>
      <c r="J51" s="14"/>
    </row>
    <row r="52" spans="7:10" ht="12.75">
      <c r="G52" s="7"/>
      <c r="H52" s="13"/>
      <c r="I52" s="13"/>
      <c r="J52" s="14"/>
    </row>
    <row r="53" spans="7:10" ht="12.75">
      <c r="G53" s="7"/>
      <c r="H53" s="13"/>
      <c r="I53" s="13"/>
      <c r="J53" s="14"/>
    </row>
    <row r="54" spans="7:10" ht="12.75">
      <c r="G54" s="7"/>
      <c r="H54" s="13"/>
      <c r="I54" s="13"/>
      <c r="J54" s="14"/>
    </row>
    <row r="55" spans="7:10" ht="12.75">
      <c r="G55" s="7"/>
      <c r="H55" s="13"/>
      <c r="I55" s="13"/>
      <c r="J55" s="14"/>
    </row>
    <row r="56" spans="7:10" ht="12.75">
      <c r="G56" s="7"/>
      <c r="H56" s="13"/>
      <c r="I56" s="13"/>
      <c r="J56" s="14"/>
    </row>
    <row r="57" spans="7:10" ht="12.75">
      <c r="G57" s="7"/>
      <c r="H57" s="13"/>
      <c r="I57" s="13"/>
      <c r="J57" s="14"/>
    </row>
    <row r="58" spans="7:10" ht="12.75">
      <c r="G58" s="7"/>
      <c r="H58" s="13"/>
      <c r="I58" s="13"/>
      <c r="J58" s="14"/>
    </row>
    <row r="59" spans="7:10" ht="12.75">
      <c r="G59" s="7"/>
      <c r="H59" s="13"/>
      <c r="I59" s="13"/>
      <c r="J59" s="14"/>
    </row>
    <row r="60" spans="7:10" ht="12.75">
      <c r="G60" s="7"/>
      <c r="H60" s="13"/>
      <c r="I60" s="13"/>
      <c r="J60" s="14"/>
    </row>
    <row r="61" spans="7:10" ht="12.75">
      <c r="G61" s="7"/>
      <c r="H61" s="13"/>
      <c r="I61" s="13"/>
      <c r="J61" s="14"/>
    </row>
    <row r="62" spans="7:10" ht="12.75">
      <c r="G62" s="7"/>
      <c r="H62" s="13"/>
      <c r="I62" s="13"/>
      <c r="J62" s="14"/>
    </row>
    <row r="63" spans="7:10" ht="12.75">
      <c r="G63" s="7"/>
      <c r="H63" s="13"/>
      <c r="I63" s="13"/>
      <c r="J63" s="14"/>
    </row>
    <row r="64" spans="7:10" ht="12.75">
      <c r="G64" s="7"/>
      <c r="H64" s="13"/>
      <c r="I64" s="13"/>
      <c r="J64" s="14"/>
    </row>
  </sheetData>
  <mergeCells count="3">
    <mergeCell ref="C3:H3"/>
    <mergeCell ref="H4:I4"/>
    <mergeCell ref="H5:I5"/>
  </mergeCells>
  <printOptions/>
  <pageMargins left="0.5" right="0.25" top="0.85" bottom="0.4" header="0.5" footer="0.5"/>
  <pageSetup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023"/>
  <dimension ref="A1:F60"/>
  <sheetViews>
    <sheetView showZeros="0" workbookViewId="0" topLeftCell="A12">
      <selection activeCell="B57" sqref="B57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40.7109375" style="0" customWidth="1"/>
    <col min="4" max="5" width="14.7109375" style="0" customWidth="1"/>
    <col min="6" max="6" width="11.28125" style="0" customWidth="1"/>
  </cols>
  <sheetData>
    <row r="1" spans="1:6" ht="12.75">
      <c r="A1" s="18" t="str">
        <f>CONCATENATE(Co,"  ",Company)</f>
        <v>Company Name:    </v>
      </c>
      <c r="B1" s="59"/>
      <c r="C1" s="59"/>
      <c r="F1" s="21" t="s">
        <v>151</v>
      </c>
    </row>
    <row r="2" spans="1:6" ht="12.75">
      <c r="A2" s="22"/>
      <c r="B2" s="22"/>
      <c r="C2" s="22"/>
      <c r="D2" s="22"/>
      <c r="F2" s="5"/>
    </row>
    <row r="3" spans="3:6" ht="18.75" customHeight="1">
      <c r="C3" s="449" t="s">
        <v>848</v>
      </c>
      <c r="D3" s="449"/>
      <c r="F3" s="144" t="str">
        <f>CONCATENATE(Year1,"  ",TEXT(Year,"####"))</f>
        <v>Year:  </v>
      </c>
    </row>
    <row r="4" spans="1:6" ht="12.75">
      <c r="A4" s="84"/>
      <c r="B4" s="130"/>
      <c r="C4" s="127" t="s">
        <v>466</v>
      </c>
      <c r="D4" s="86" t="s">
        <v>221</v>
      </c>
      <c r="E4" s="86" t="s">
        <v>222</v>
      </c>
      <c r="F4" s="85" t="s">
        <v>223</v>
      </c>
    </row>
    <row r="5" spans="1:6" ht="12.75">
      <c r="A5" s="118"/>
      <c r="B5" s="116"/>
      <c r="C5" s="61" t="s">
        <v>849</v>
      </c>
      <c r="D5" s="98"/>
      <c r="E5" s="98"/>
      <c r="F5" s="99"/>
    </row>
    <row r="6" spans="1:6" ht="12.75">
      <c r="A6" s="67">
        <v>1</v>
      </c>
      <c r="B6" s="78"/>
      <c r="C6" s="64"/>
      <c r="D6" s="82"/>
      <c r="E6" s="82"/>
      <c r="F6" s="83"/>
    </row>
    <row r="7" spans="1:6" ht="12.75">
      <c r="A7" s="67">
        <v>2</v>
      </c>
      <c r="B7" s="146" t="s">
        <v>850</v>
      </c>
      <c r="C7" s="122" t="s">
        <v>851</v>
      </c>
      <c r="D7" s="82"/>
      <c r="E7" s="82"/>
      <c r="F7" s="83">
        <f>IF(D7&lt;&gt;0,(E7-D7)/ABS(D7),0)</f>
        <v>0</v>
      </c>
    </row>
    <row r="8" spans="1:6" ht="12.75">
      <c r="A8" s="67">
        <v>3</v>
      </c>
      <c r="B8" s="146" t="s">
        <v>852</v>
      </c>
      <c r="C8" s="122" t="s">
        <v>502</v>
      </c>
      <c r="D8" s="82"/>
      <c r="E8" s="82"/>
      <c r="F8" s="83">
        <f>IF(D8&lt;&gt;0,(E8-D8)/ABS(D8),0)</f>
        <v>0</v>
      </c>
    </row>
    <row r="9" spans="1:6" ht="12.75">
      <c r="A9" s="103">
        <v>4</v>
      </c>
      <c r="B9" s="147"/>
      <c r="C9" s="129" t="s">
        <v>853</v>
      </c>
      <c r="D9" s="106">
        <f>SUM(D7:D8)</f>
        <v>0</v>
      </c>
      <c r="E9" s="106">
        <f>SUM(E7:E8)</f>
        <v>0</v>
      </c>
      <c r="F9" s="83">
        <f>IF(D9&lt;&gt;0,(E9-D9)/ABS(D9),0)</f>
        <v>0</v>
      </c>
    </row>
    <row r="10" spans="1:6" ht="12.75">
      <c r="A10" s="67">
        <v>5</v>
      </c>
      <c r="B10" s="78"/>
      <c r="C10" s="64"/>
      <c r="D10" s="82"/>
      <c r="E10" s="82"/>
      <c r="F10" s="99"/>
    </row>
    <row r="11" spans="1:6" ht="12.75">
      <c r="A11" s="67">
        <v>6</v>
      </c>
      <c r="B11" s="78"/>
      <c r="C11" s="122" t="s">
        <v>854</v>
      </c>
      <c r="D11" s="82"/>
      <c r="E11" s="82"/>
      <c r="F11" s="83"/>
    </row>
    <row r="12" spans="1:6" ht="12.75">
      <c r="A12" s="67">
        <v>7</v>
      </c>
      <c r="B12" s="146" t="s">
        <v>855</v>
      </c>
      <c r="C12" s="122" t="s">
        <v>856</v>
      </c>
      <c r="D12" s="82"/>
      <c r="E12" s="82"/>
      <c r="F12" s="83">
        <f>IF(D12&lt;&gt;0,(E12-D12)/ABS(D12),0)</f>
        <v>0</v>
      </c>
    </row>
    <row r="13" spans="1:6" ht="12.75">
      <c r="A13" s="67">
        <v>8</v>
      </c>
      <c r="B13" s="146" t="s">
        <v>857</v>
      </c>
      <c r="C13" s="122" t="s">
        <v>537</v>
      </c>
      <c r="D13" s="82"/>
      <c r="E13" s="82"/>
      <c r="F13" s="83">
        <f>IF(D13&lt;&gt;0,(E13-D13)/ABS(D13),0)</f>
        <v>0</v>
      </c>
    </row>
    <row r="14" spans="1:6" ht="12.75">
      <c r="A14" s="67">
        <v>9</v>
      </c>
      <c r="B14" s="78"/>
      <c r="C14" s="122" t="s">
        <v>858</v>
      </c>
      <c r="D14" s="82"/>
      <c r="E14" s="82"/>
      <c r="F14" s="83">
        <f>IF(D14&lt;&gt;0,(E14-D14)/ABS(D14),0)</f>
        <v>0</v>
      </c>
    </row>
    <row r="15" spans="1:6" ht="12.75">
      <c r="A15" s="103">
        <v>10</v>
      </c>
      <c r="B15" s="147"/>
      <c r="C15" s="129" t="s">
        <v>859</v>
      </c>
      <c r="D15" s="106">
        <f>SUM(D12:D14)</f>
        <v>0</v>
      </c>
      <c r="E15" s="106">
        <f>SUM(E12:E14)</f>
        <v>0</v>
      </c>
      <c r="F15" s="83">
        <f>IF(D15&lt;&gt;0,(E15-D15)/ABS(D15),0)</f>
        <v>0</v>
      </c>
    </row>
    <row r="16" spans="1:6" ht="12.75">
      <c r="A16" s="67">
        <v>11</v>
      </c>
      <c r="B16" s="78"/>
      <c r="C16" s="64"/>
      <c r="D16" s="82"/>
      <c r="E16" s="82"/>
      <c r="F16" s="99"/>
    </row>
    <row r="17" spans="1:6" ht="12.75">
      <c r="A17" s="67">
        <v>12</v>
      </c>
      <c r="B17" s="78"/>
      <c r="C17" s="122" t="s">
        <v>860</v>
      </c>
      <c r="D17" s="82"/>
      <c r="E17" s="82"/>
      <c r="F17" s="83"/>
    </row>
    <row r="18" spans="1:6" ht="12.75">
      <c r="A18" s="67">
        <v>13</v>
      </c>
      <c r="B18" s="146" t="s">
        <v>861</v>
      </c>
      <c r="C18" s="122" t="s">
        <v>558</v>
      </c>
      <c r="D18" s="82"/>
      <c r="E18" s="82"/>
      <c r="F18" s="83">
        <f aca="true" t="shared" si="0" ref="F18:F23">IF(D18&lt;&gt;0,(E18-D18)/ABS(D18),0)</f>
        <v>0</v>
      </c>
    </row>
    <row r="19" spans="1:6" ht="12.75">
      <c r="A19" s="67">
        <v>14</v>
      </c>
      <c r="B19" s="146" t="s">
        <v>862</v>
      </c>
      <c r="C19" s="122" t="s">
        <v>612</v>
      </c>
      <c r="D19" s="82"/>
      <c r="E19" s="82"/>
      <c r="F19" s="83">
        <f t="shared" si="0"/>
        <v>0</v>
      </c>
    </row>
    <row r="20" spans="1:6" ht="12.75">
      <c r="A20" s="67">
        <v>15</v>
      </c>
      <c r="B20" s="146" t="s">
        <v>863</v>
      </c>
      <c r="C20" s="122" t="s">
        <v>864</v>
      </c>
      <c r="D20" s="82"/>
      <c r="E20" s="82"/>
      <c r="F20" s="83">
        <f t="shared" si="0"/>
        <v>0</v>
      </c>
    </row>
    <row r="21" spans="1:6" ht="12.75">
      <c r="A21" s="67">
        <v>16</v>
      </c>
      <c r="B21" s="78"/>
      <c r="C21" s="122" t="s">
        <v>865</v>
      </c>
      <c r="D21" s="82"/>
      <c r="E21" s="82"/>
      <c r="F21" s="83">
        <f t="shared" si="0"/>
        <v>0</v>
      </c>
    </row>
    <row r="22" spans="1:6" ht="12.75">
      <c r="A22" s="103">
        <v>17</v>
      </c>
      <c r="B22" s="147"/>
      <c r="C22" s="129" t="s">
        <v>866</v>
      </c>
      <c r="D22" s="106">
        <f>SUM(D18:D21)</f>
        <v>0</v>
      </c>
      <c r="E22" s="106">
        <f>SUM(E18:E21)</f>
        <v>0</v>
      </c>
      <c r="F22" s="83">
        <f t="shared" si="0"/>
        <v>0</v>
      </c>
    </row>
    <row r="23" spans="1:6" ht="12.75">
      <c r="A23" s="87">
        <v>18</v>
      </c>
      <c r="B23" s="130"/>
      <c r="C23" s="139" t="s">
        <v>867</v>
      </c>
      <c r="D23" s="89">
        <f>D9+D15+D22</f>
        <v>0</v>
      </c>
      <c r="E23" s="89">
        <f>E9+E15+E22</f>
        <v>0</v>
      </c>
      <c r="F23" s="90">
        <f t="shared" si="0"/>
        <v>0</v>
      </c>
    </row>
    <row r="24" spans="1:6" ht="12.75">
      <c r="A24" s="67">
        <v>19</v>
      </c>
      <c r="B24" s="78"/>
      <c r="C24" s="64"/>
      <c r="D24" s="82"/>
      <c r="E24" s="82"/>
      <c r="F24" s="83"/>
    </row>
    <row r="25" spans="1:6" ht="12.75">
      <c r="A25" s="67">
        <v>20</v>
      </c>
      <c r="B25" s="78"/>
      <c r="C25" s="128" t="s">
        <v>868</v>
      </c>
      <c r="D25" s="82"/>
      <c r="E25" s="82"/>
      <c r="F25" s="83">
        <f>IF(D25&lt;&gt;0,(E25-D25)/ABS(D25),0)</f>
        <v>0</v>
      </c>
    </row>
    <row r="26" spans="1:6" ht="12.75">
      <c r="A26" s="67">
        <v>21</v>
      </c>
      <c r="B26" s="78"/>
      <c r="C26" s="64"/>
      <c r="D26" s="82"/>
      <c r="E26" s="82"/>
      <c r="F26" s="83"/>
    </row>
    <row r="27" spans="1:6" ht="12.75">
      <c r="A27" s="87">
        <v>22</v>
      </c>
      <c r="B27" s="163" t="s">
        <v>869</v>
      </c>
      <c r="C27" s="140"/>
      <c r="D27" s="191"/>
      <c r="E27" s="191"/>
      <c r="F27" s="90">
        <f>IF(D27&lt;&gt;0,(E27-D27)/ABS(D27),0)</f>
        <v>0</v>
      </c>
    </row>
    <row r="28" spans="1:6" ht="12.75">
      <c r="A28" s="87">
        <v>23</v>
      </c>
      <c r="B28" s="130"/>
      <c r="C28" s="140"/>
      <c r="D28" s="191"/>
      <c r="E28" s="191"/>
      <c r="F28" s="90"/>
    </row>
    <row r="29" spans="1:6" ht="12.75">
      <c r="A29" s="87">
        <v>24</v>
      </c>
      <c r="B29" s="163" t="s">
        <v>870</v>
      </c>
      <c r="C29" s="140"/>
      <c r="D29" s="191"/>
      <c r="E29" s="191"/>
      <c r="F29" s="90">
        <f>IF(D29&lt;&gt;0,(E29-D29)/ABS(D29),0)</f>
        <v>0</v>
      </c>
    </row>
    <row r="30" spans="1:6" ht="12.75">
      <c r="A30" s="67">
        <v>25</v>
      </c>
      <c r="B30" s="78"/>
      <c r="C30" s="64"/>
      <c r="D30" s="82"/>
      <c r="E30" s="82"/>
      <c r="F30" s="83"/>
    </row>
    <row r="31" spans="1:6" ht="12.75">
      <c r="A31" s="67">
        <v>26</v>
      </c>
      <c r="B31" s="146" t="s">
        <v>871</v>
      </c>
      <c r="C31" s="64"/>
      <c r="D31" s="82"/>
      <c r="E31" s="82"/>
      <c r="F31" s="83"/>
    </row>
    <row r="32" spans="1:6" ht="12.75">
      <c r="A32" s="67">
        <v>27</v>
      </c>
      <c r="B32" s="146" t="s">
        <v>872</v>
      </c>
      <c r="C32" s="64"/>
      <c r="D32" s="82"/>
      <c r="E32" s="82"/>
      <c r="F32" s="83"/>
    </row>
    <row r="33" spans="1:6" ht="12.75">
      <c r="A33" s="67">
        <v>28</v>
      </c>
      <c r="B33" s="78"/>
      <c r="C33" s="64"/>
      <c r="D33" s="82"/>
      <c r="E33" s="82"/>
      <c r="F33" s="83">
        <f aca="true" t="shared" si="1" ref="F33:F52">IF(D33&lt;&gt;0,(E33-D33)/ABS(D33),0)</f>
        <v>0</v>
      </c>
    </row>
    <row r="34" spans="1:6" ht="12.75">
      <c r="A34" s="67">
        <v>29</v>
      </c>
      <c r="B34" s="78"/>
      <c r="C34" s="64"/>
      <c r="D34" s="82"/>
      <c r="E34" s="82"/>
      <c r="F34" s="83">
        <f t="shared" si="1"/>
        <v>0</v>
      </c>
    </row>
    <row r="35" spans="1:6" ht="12.75">
      <c r="A35" s="67">
        <v>30</v>
      </c>
      <c r="B35" s="78"/>
      <c r="C35" s="64"/>
      <c r="D35" s="82"/>
      <c r="E35" s="82"/>
      <c r="F35" s="83">
        <f t="shared" si="1"/>
        <v>0</v>
      </c>
    </row>
    <row r="36" spans="1:6" ht="12.75">
      <c r="A36" s="67">
        <v>31</v>
      </c>
      <c r="B36" s="78"/>
      <c r="C36" s="64"/>
      <c r="D36" s="82"/>
      <c r="E36" s="82"/>
      <c r="F36" s="83">
        <f t="shared" si="1"/>
        <v>0</v>
      </c>
    </row>
    <row r="37" spans="1:6" ht="12.75">
      <c r="A37" s="67">
        <v>32</v>
      </c>
      <c r="B37" s="78"/>
      <c r="C37" s="64"/>
      <c r="D37" s="82"/>
      <c r="E37" s="82"/>
      <c r="F37" s="83">
        <f t="shared" si="1"/>
        <v>0</v>
      </c>
    </row>
    <row r="38" spans="1:6" ht="12.75">
      <c r="A38" s="67">
        <v>33</v>
      </c>
      <c r="B38" s="78"/>
      <c r="C38" s="64"/>
      <c r="D38" s="82"/>
      <c r="E38" s="82"/>
      <c r="F38" s="83">
        <f t="shared" si="1"/>
        <v>0</v>
      </c>
    </row>
    <row r="39" spans="1:6" ht="12.75">
      <c r="A39" s="67">
        <v>34</v>
      </c>
      <c r="B39" s="78"/>
      <c r="C39" s="64"/>
      <c r="D39" s="82"/>
      <c r="E39" s="82"/>
      <c r="F39" s="83">
        <f t="shared" si="1"/>
        <v>0</v>
      </c>
    </row>
    <row r="40" spans="1:6" ht="12.75">
      <c r="A40" s="67">
        <v>35</v>
      </c>
      <c r="B40" s="78"/>
      <c r="C40" s="64"/>
      <c r="D40" s="82"/>
      <c r="E40" s="82"/>
      <c r="F40" s="83">
        <f t="shared" si="1"/>
        <v>0</v>
      </c>
    </row>
    <row r="41" spans="1:6" ht="12.75">
      <c r="A41" s="67">
        <v>36</v>
      </c>
      <c r="B41" s="78"/>
      <c r="C41" s="64"/>
      <c r="D41" s="82"/>
      <c r="E41" s="82"/>
      <c r="F41" s="83">
        <f t="shared" si="1"/>
        <v>0</v>
      </c>
    </row>
    <row r="42" spans="1:6" ht="12.75">
      <c r="A42" s="67">
        <v>37</v>
      </c>
      <c r="B42" s="78"/>
      <c r="C42" s="64"/>
      <c r="D42" s="82"/>
      <c r="E42" s="82"/>
      <c r="F42" s="83">
        <f t="shared" si="1"/>
        <v>0</v>
      </c>
    </row>
    <row r="43" spans="1:6" ht="12.75">
      <c r="A43" s="67">
        <v>38</v>
      </c>
      <c r="B43" s="78"/>
      <c r="C43" s="64"/>
      <c r="D43" s="82"/>
      <c r="E43" s="82"/>
      <c r="F43" s="83">
        <f t="shared" si="1"/>
        <v>0</v>
      </c>
    </row>
    <row r="44" spans="1:6" ht="12.75">
      <c r="A44" s="67">
        <v>39</v>
      </c>
      <c r="B44" s="78"/>
      <c r="C44" s="64"/>
      <c r="D44" s="82"/>
      <c r="E44" s="82"/>
      <c r="F44" s="83">
        <f t="shared" si="1"/>
        <v>0</v>
      </c>
    </row>
    <row r="45" spans="1:6" ht="12.75">
      <c r="A45" s="67">
        <v>40</v>
      </c>
      <c r="B45" s="78"/>
      <c r="C45" s="64"/>
      <c r="D45" s="82"/>
      <c r="E45" s="82"/>
      <c r="F45" s="83">
        <f t="shared" si="1"/>
        <v>0</v>
      </c>
    </row>
    <row r="46" spans="1:6" ht="12.75">
      <c r="A46" s="67">
        <v>41</v>
      </c>
      <c r="B46" s="78"/>
      <c r="C46" s="64"/>
      <c r="D46" s="82"/>
      <c r="E46" s="82"/>
      <c r="F46" s="83">
        <f t="shared" si="1"/>
        <v>0</v>
      </c>
    </row>
    <row r="47" spans="1:6" ht="12.75">
      <c r="A47" s="67">
        <v>42</v>
      </c>
      <c r="B47" s="78"/>
      <c r="C47" s="64"/>
      <c r="D47" s="82"/>
      <c r="E47" s="82"/>
      <c r="F47" s="83">
        <f t="shared" si="1"/>
        <v>0</v>
      </c>
    </row>
    <row r="48" spans="1:6" ht="12.75">
      <c r="A48" s="67">
        <v>43</v>
      </c>
      <c r="B48" s="78"/>
      <c r="C48" s="64"/>
      <c r="D48" s="82"/>
      <c r="E48" s="82"/>
      <c r="F48" s="83">
        <f t="shared" si="1"/>
        <v>0</v>
      </c>
    </row>
    <row r="49" spans="1:6" ht="12.75">
      <c r="A49" s="67">
        <v>44</v>
      </c>
      <c r="B49" s="78"/>
      <c r="C49" s="64"/>
      <c r="D49" s="82"/>
      <c r="E49" s="82"/>
      <c r="F49" s="83">
        <f t="shared" si="1"/>
        <v>0</v>
      </c>
    </row>
    <row r="50" spans="1:6" ht="12.75">
      <c r="A50" s="67">
        <v>45</v>
      </c>
      <c r="B50" s="78"/>
      <c r="C50" s="64"/>
      <c r="D50" s="82"/>
      <c r="E50" s="82"/>
      <c r="F50" s="83">
        <f t="shared" si="1"/>
        <v>0</v>
      </c>
    </row>
    <row r="51" spans="1:6" ht="12.75">
      <c r="A51" s="67">
        <v>46</v>
      </c>
      <c r="B51" s="78"/>
      <c r="C51" s="64"/>
      <c r="D51" s="82"/>
      <c r="E51" s="82"/>
      <c r="F51" s="83">
        <f t="shared" si="1"/>
        <v>0</v>
      </c>
    </row>
    <row r="52" spans="1:6" ht="12.75">
      <c r="A52" s="87">
        <v>47</v>
      </c>
      <c r="B52" s="163" t="s">
        <v>873</v>
      </c>
      <c r="C52" s="140"/>
      <c r="D52" s="191"/>
      <c r="E52" s="191"/>
      <c r="F52" s="90">
        <f t="shared" si="1"/>
        <v>0</v>
      </c>
    </row>
    <row r="53" spans="1:6" ht="12.75">
      <c r="A53" s="87">
        <v>48</v>
      </c>
      <c r="B53" s="130"/>
      <c r="C53" s="140"/>
      <c r="D53" s="191"/>
      <c r="E53" s="191"/>
      <c r="F53" s="90"/>
    </row>
    <row r="54" spans="1:6" ht="12.75">
      <c r="A54" s="87">
        <v>49</v>
      </c>
      <c r="B54" s="163" t="s">
        <v>874</v>
      </c>
      <c r="C54" s="140"/>
      <c r="D54" s="191"/>
      <c r="E54" s="191"/>
      <c r="F54" s="90">
        <f>IF(D54&lt;&gt;0,(E54-D54)/ABS(D54),0)</f>
        <v>0</v>
      </c>
    </row>
    <row r="55" spans="4:5" ht="12.75">
      <c r="D55" s="6"/>
      <c r="E55" s="6"/>
    </row>
    <row r="56" spans="4:6" ht="12.75">
      <c r="D56" s="6"/>
      <c r="E56" s="6"/>
      <c r="F56" s="10"/>
    </row>
    <row r="57" spans="4:6" ht="12.75">
      <c r="D57" s="6"/>
      <c r="E57" s="6"/>
      <c r="F57" s="11" t="s">
        <v>875</v>
      </c>
    </row>
    <row r="58" spans="4:6" ht="12.75">
      <c r="D58" s="6"/>
      <c r="E58" s="6"/>
      <c r="F58" s="10"/>
    </row>
    <row r="59" spans="4:6" ht="12.75">
      <c r="D59" s="6"/>
      <c r="E59" s="6"/>
      <c r="F59" s="10"/>
    </row>
    <row r="60" spans="4:6" ht="12.75">
      <c r="D60" s="6"/>
      <c r="E60" s="6"/>
      <c r="F60" s="10"/>
    </row>
  </sheetData>
  <mergeCells count="1">
    <mergeCell ref="C3:D3"/>
  </mergeCells>
  <printOptions/>
  <pageMargins left="0.85" right="0.25" top="0.5" bottom="0.5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024"/>
  <dimension ref="A1:F68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4.7109375" style="114" customWidth="1"/>
    <col min="3" max="3" width="50.28125" style="0" customWidth="1"/>
    <col min="4" max="4" width="23.7109375" style="0" customWidth="1"/>
  </cols>
  <sheetData>
    <row r="1" spans="1:4" ht="12.75">
      <c r="A1" s="18" t="str">
        <f>CONCATENATE(Co,"  ",Company)</f>
        <v>Company Name:    </v>
      </c>
      <c r="B1" s="2"/>
      <c r="C1" s="59"/>
      <c r="D1" s="21" t="s">
        <v>152</v>
      </c>
    </row>
    <row r="2" spans="1:6" ht="12.75">
      <c r="A2" s="22"/>
      <c r="B2" s="58"/>
      <c r="C2" s="22"/>
      <c r="D2" s="22"/>
      <c r="F2" s="5"/>
    </row>
    <row r="3" spans="3:4" ht="18.75" customHeight="1">
      <c r="C3" s="166" t="s">
        <v>876</v>
      </c>
      <c r="D3" s="144" t="str">
        <f>CONCATENATE(Year1,"  ",TEXT(Year,"####"))</f>
        <v>Year:  </v>
      </c>
    </row>
    <row r="4" spans="1:4" ht="12.75">
      <c r="A4" s="84"/>
      <c r="B4" s="143"/>
      <c r="C4" s="127" t="s">
        <v>466</v>
      </c>
      <c r="D4" s="86" t="s">
        <v>877</v>
      </c>
    </row>
    <row r="5" spans="1:4" ht="12.75">
      <c r="A5" s="118"/>
      <c r="B5" s="141"/>
      <c r="C5" s="149"/>
      <c r="D5" s="118"/>
    </row>
    <row r="6" spans="1:4" ht="12.75">
      <c r="A6" s="67">
        <v>1</v>
      </c>
      <c r="B6" s="123"/>
      <c r="C6" s="64"/>
      <c r="D6" s="82"/>
    </row>
    <row r="7" spans="1:4" ht="12.75">
      <c r="A7" s="67">
        <v>2</v>
      </c>
      <c r="B7" s="123"/>
      <c r="C7" s="122" t="s">
        <v>878</v>
      </c>
      <c r="D7" s="82"/>
    </row>
    <row r="8" spans="1:4" ht="12.75">
      <c r="A8" s="67">
        <v>3</v>
      </c>
      <c r="B8" s="123"/>
      <c r="C8" s="64"/>
      <c r="D8" s="82"/>
    </row>
    <row r="9" spans="1:4" ht="12.75">
      <c r="A9" s="67">
        <v>4</v>
      </c>
      <c r="B9" s="121">
        <v>101</v>
      </c>
      <c r="C9" s="122" t="s">
        <v>851</v>
      </c>
      <c r="D9" s="82"/>
    </row>
    <row r="10" spans="1:4" ht="12.75">
      <c r="A10" s="67">
        <v>5</v>
      </c>
      <c r="B10" s="121">
        <v>107</v>
      </c>
      <c r="C10" s="122" t="s">
        <v>879</v>
      </c>
      <c r="D10" s="82"/>
    </row>
    <row r="11" spans="1:4" ht="12.75">
      <c r="A11" s="67">
        <v>6</v>
      </c>
      <c r="B11" s="121">
        <v>114</v>
      </c>
      <c r="C11" s="122" t="s">
        <v>880</v>
      </c>
      <c r="D11" s="82"/>
    </row>
    <row r="12" spans="1:4" ht="12.75">
      <c r="A12" s="67">
        <v>7</v>
      </c>
      <c r="B12" s="121">
        <v>105</v>
      </c>
      <c r="C12" s="122" t="s">
        <v>881</v>
      </c>
      <c r="D12" s="82"/>
    </row>
    <row r="13" spans="1:4" ht="12.75">
      <c r="A13" s="67">
        <v>8</v>
      </c>
      <c r="B13" s="121" t="s">
        <v>855</v>
      </c>
      <c r="C13" s="122" t="s">
        <v>856</v>
      </c>
      <c r="D13" s="82"/>
    </row>
    <row r="14" spans="1:4" ht="12.75">
      <c r="A14" s="67">
        <v>9</v>
      </c>
      <c r="B14" s="123"/>
      <c r="C14" s="122" t="s">
        <v>882</v>
      </c>
      <c r="D14" s="82"/>
    </row>
    <row r="15" spans="1:4" ht="12.75">
      <c r="A15" s="67">
        <v>10</v>
      </c>
      <c r="B15" s="121" t="s">
        <v>153</v>
      </c>
      <c r="C15" s="122" t="s">
        <v>883</v>
      </c>
      <c r="D15" s="82"/>
    </row>
    <row r="16" spans="1:4" ht="12.75">
      <c r="A16" s="67">
        <v>11</v>
      </c>
      <c r="B16" s="121">
        <v>252</v>
      </c>
      <c r="C16" s="122" t="s">
        <v>884</v>
      </c>
      <c r="D16" s="82"/>
    </row>
    <row r="17" spans="1:4" ht="12.75">
      <c r="A17" s="67">
        <v>12</v>
      </c>
      <c r="B17" s="123"/>
      <c r="C17" s="64"/>
      <c r="D17" s="82"/>
    </row>
    <row r="18" spans="1:4" ht="12.75">
      <c r="A18" s="103">
        <v>13</v>
      </c>
      <c r="B18" s="124"/>
      <c r="C18" s="129" t="s">
        <v>885</v>
      </c>
      <c r="D18" s="106">
        <f>SUM(D9:D16)</f>
        <v>0</v>
      </c>
    </row>
    <row r="19" spans="1:4" ht="12.75">
      <c r="A19" s="67">
        <v>14</v>
      </c>
      <c r="B19" s="123"/>
      <c r="C19" s="64"/>
      <c r="D19" s="82"/>
    </row>
    <row r="20" spans="1:4" ht="12.75">
      <c r="A20" s="67">
        <v>15</v>
      </c>
      <c r="B20" s="123"/>
      <c r="C20" s="122" t="s">
        <v>886</v>
      </c>
      <c r="D20" s="82"/>
    </row>
    <row r="21" spans="1:4" ht="12.75">
      <c r="A21" s="67">
        <v>16</v>
      </c>
      <c r="B21" s="123"/>
      <c r="C21" s="64"/>
      <c r="D21" s="82"/>
    </row>
    <row r="22" spans="1:4" ht="12.75">
      <c r="A22" s="67">
        <v>17</v>
      </c>
      <c r="B22" s="121">
        <v>400</v>
      </c>
      <c r="C22" s="122" t="s">
        <v>887</v>
      </c>
      <c r="D22" s="82"/>
    </row>
    <row r="23" spans="1:4" ht="12.75">
      <c r="A23" s="67">
        <v>18</v>
      </c>
      <c r="B23" s="123"/>
      <c r="C23" s="64"/>
      <c r="D23" s="82"/>
    </row>
    <row r="24" spans="1:4" ht="12.75">
      <c r="A24" s="67">
        <v>19</v>
      </c>
      <c r="B24" s="121" t="s">
        <v>888</v>
      </c>
      <c r="C24" s="122" t="s">
        <v>889</v>
      </c>
      <c r="D24" s="82"/>
    </row>
    <row r="25" spans="1:4" ht="12.75">
      <c r="A25" s="67">
        <v>20</v>
      </c>
      <c r="B25" s="123"/>
      <c r="C25" s="122" t="s">
        <v>890</v>
      </c>
      <c r="D25" s="82"/>
    </row>
    <row r="26" spans="1:4" ht="12.75">
      <c r="A26" s="67">
        <v>21</v>
      </c>
      <c r="B26" s="123"/>
      <c r="C26" s="122" t="s">
        <v>891</v>
      </c>
      <c r="D26" s="82"/>
    </row>
    <row r="27" spans="1:4" ht="12.75">
      <c r="A27" s="67">
        <v>22</v>
      </c>
      <c r="B27" s="123"/>
      <c r="C27" s="122" t="s">
        <v>892</v>
      </c>
      <c r="D27" s="82"/>
    </row>
    <row r="28" spans="1:4" ht="12.75">
      <c r="A28" s="67">
        <v>23</v>
      </c>
      <c r="B28" s="123"/>
      <c r="C28" s="122" t="s">
        <v>893</v>
      </c>
      <c r="D28" s="102">
        <f>SUM(D24:D27)</f>
        <v>0</v>
      </c>
    </row>
    <row r="29" spans="1:4" ht="12.75">
      <c r="A29" s="67">
        <v>24</v>
      </c>
      <c r="B29" s="123"/>
      <c r="C29" s="64"/>
      <c r="D29" s="82"/>
    </row>
    <row r="30" spans="1:4" ht="12.75">
      <c r="A30" s="67">
        <v>25</v>
      </c>
      <c r="B30" s="123"/>
      <c r="C30" s="122" t="s">
        <v>894</v>
      </c>
      <c r="D30" s="102">
        <f>D22-D28</f>
        <v>0</v>
      </c>
    </row>
    <row r="31" spans="1:4" ht="12.75">
      <c r="A31" s="67">
        <v>26</v>
      </c>
      <c r="B31" s="123"/>
      <c r="C31" s="64"/>
      <c r="D31" s="82"/>
    </row>
    <row r="32" spans="1:4" ht="12.75">
      <c r="A32" s="67">
        <v>27</v>
      </c>
      <c r="B32" s="121" t="s">
        <v>154</v>
      </c>
      <c r="C32" s="122" t="s">
        <v>895</v>
      </c>
      <c r="D32" s="82"/>
    </row>
    <row r="33" spans="1:4" ht="12.75">
      <c r="A33" s="67">
        <v>28</v>
      </c>
      <c r="B33" s="121" t="s">
        <v>155</v>
      </c>
      <c r="C33" s="122" t="s">
        <v>865</v>
      </c>
      <c r="D33" s="82"/>
    </row>
    <row r="34" spans="1:4" ht="12.75">
      <c r="A34" s="67">
        <v>29</v>
      </c>
      <c r="B34" s="123"/>
      <c r="C34" s="64"/>
      <c r="D34" s="82"/>
    </row>
    <row r="35" spans="1:4" ht="12.75">
      <c r="A35" s="103">
        <v>30</v>
      </c>
      <c r="B35" s="124"/>
      <c r="C35" s="129" t="s">
        <v>896</v>
      </c>
      <c r="D35" s="106">
        <f>D30+D32-D33</f>
        <v>0</v>
      </c>
    </row>
    <row r="36" spans="1:4" ht="12.75">
      <c r="A36" s="67">
        <v>31</v>
      </c>
      <c r="B36" s="123"/>
      <c r="C36" s="64"/>
      <c r="D36" s="82"/>
    </row>
    <row r="37" spans="1:4" ht="12.75">
      <c r="A37" s="67">
        <v>32</v>
      </c>
      <c r="B37" s="123"/>
      <c r="C37" s="122" t="s">
        <v>897</v>
      </c>
      <c r="D37" s="82"/>
    </row>
    <row r="38" spans="1:4" ht="12.75">
      <c r="A38" s="67">
        <v>33</v>
      </c>
      <c r="B38" s="123"/>
      <c r="C38" s="64"/>
      <c r="D38" s="82"/>
    </row>
    <row r="39" spans="1:4" ht="12.75">
      <c r="A39" s="67">
        <v>34</v>
      </c>
      <c r="B39" s="123"/>
      <c r="C39" s="122" t="s">
        <v>898</v>
      </c>
      <c r="D39" s="82"/>
    </row>
    <row r="40" spans="1:4" ht="12.75">
      <c r="A40" s="67">
        <v>35</v>
      </c>
      <c r="B40" s="123"/>
      <c r="C40" s="122" t="s">
        <v>899</v>
      </c>
      <c r="D40" s="82"/>
    </row>
    <row r="41" spans="1:4" ht="12.75">
      <c r="A41" s="67">
        <v>36</v>
      </c>
      <c r="B41" s="123"/>
      <c r="C41" s="122" t="s">
        <v>900</v>
      </c>
      <c r="D41" s="82"/>
    </row>
    <row r="42" spans="1:4" ht="12.75">
      <c r="A42" s="67">
        <v>37</v>
      </c>
      <c r="B42" s="123"/>
      <c r="C42" s="122" t="s">
        <v>901</v>
      </c>
      <c r="D42" s="82"/>
    </row>
    <row r="43" spans="1:4" ht="12.75">
      <c r="A43" s="67">
        <v>38</v>
      </c>
      <c r="B43" s="123"/>
      <c r="C43" s="122" t="s">
        <v>902</v>
      </c>
      <c r="D43" s="82"/>
    </row>
    <row r="44" spans="1:4" ht="12.75">
      <c r="A44" s="67">
        <v>39</v>
      </c>
      <c r="B44" s="123"/>
      <c r="C44" s="64"/>
      <c r="D44" s="82"/>
    </row>
    <row r="45" spans="1:4" ht="12.75">
      <c r="A45" s="103">
        <v>40</v>
      </c>
      <c r="B45" s="124"/>
      <c r="C45" s="129" t="s">
        <v>903</v>
      </c>
      <c r="D45" s="106">
        <f>SUM(D40:D43)</f>
        <v>0</v>
      </c>
    </row>
    <row r="46" spans="1:4" ht="12.75">
      <c r="A46" s="67">
        <v>41</v>
      </c>
      <c r="B46" s="123"/>
      <c r="C46" s="64"/>
      <c r="D46" s="82"/>
    </row>
    <row r="47" spans="1:4" ht="12.75">
      <c r="A47" s="67">
        <v>42</v>
      </c>
      <c r="B47" s="123"/>
      <c r="C47" s="122" t="s">
        <v>904</v>
      </c>
      <c r="D47" s="82"/>
    </row>
    <row r="48" spans="1:4" ht="12.75">
      <c r="A48" s="67">
        <v>43</v>
      </c>
      <c r="B48" s="123"/>
      <c r="C48" s="64"/>
      <c r="D48" s="82"/>
    </row>
    <row r="49" spans="1:4" ht="12.75">
      <c r="A49" s="67">
        <v>44</v>
      </c>
      <c r="B49" s="123"/>
      <c r="C49" s="122" t="s">
        <v>905</v>
      </c>
      <c r="D49" s="82"/>
    </row>
    <row r="50" spans="1:4" ht="12.75">
      <c r="A50" s="67">
        <v>45</v>
      </c>
      <c r="B50" s="123"/>
      <c r="C50" s="122" t="s">
        <v>906</v>
      </c>
      <c r="D50" s="82"/>
    </row>
    <row r="51" spans="1:4" ht="25.5">
      <c r="A51" s="193">
        <v>46</v>
      </c>
      <c r="B51" s="123"/>
      <c r="C51" s="192" t="s">
        <v>156</v>
      </c>
      <c r="D51" s="82"/>
    </row>
    <row r="52" spans="1:4" ht="12.75">
      <c r="A52" s="67">
        <v>47</v>
      </c>
      <c r="B52" s="123"/>
      <c r="C52" s="122" t="s">
        <v>907</v>
      </c>
      <c r="D52" s="82"/>
    </row>
    <row r="53" spans="1:4" ht="12.75">
      <c r="A53" s="103">
        <v>48</v>
      </c>
      <c r="B53" s="124"/>
      <c r="C53" s="125" t="s">
        <v>908</v>
      </c>
      <c r="D53" s="133"/>
    </row>
    <row r="55" ht="12.75">
      <c r="D55" s="6"/>
    </row>
    <row r="56" ht="12.75">
      <c r="D56" s="9" t="s">
        <v>909</v>
      </c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</sheetData>
  <printOptions/>
  <pageMargins left="0.85" right="0.4" top="0.5" bottom="0.5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025"/>
  <dimension ref="A1:G39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47.57421875" style="0" customWidth="1"/>
    <col min="3" max="5" width="15.7109375" style="0" customWidth="1"/>
    <col min="6" max="6" width="15.57421875" style="0" customWidth="1"/>
    <col min="7" max="7" width="15.710937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G1" s="21" t="s">
        <v>157</v>
      </c>
    </row>
    <row r="2" spans="1:7" ht="12.75">
      <c r="A2" s="22"/>
      <c r="B2" s="22"/>
      <c r="C2" s="22"/>
      <c r="D2" s="22"/>
      <c r="E2" s="22"/>
      <c r="G2" s="5"/>
    </row>
    <row r="3" spans="2:7" ht="18.75" customHeight="1">
      <c r="B3" s="449" t="s">
        <v>910</v>
      </c>
      <c r="C3" s="449"/>
      <c r="D3" s="449"/>
      <c r="E3" s="449"/>
      <c r="F3" s="449"/>
      <c r="G3" s="144" t="str">
        <f>CONCATENATE(Year1,"  ",TEXT(Year,"####"))</f>
        <v>Year:  </v>
      </c>
    </row>
    <row r="4" spans="1:7" ht="12.75">
      <c r="A4" s="120"/>
      <c r="B4" s="118"/>
      <c r="C4" s="118"/>
      <c r="D4" s="118"/>
      <c r="E4" s="118"/>
      <c r="F4" s="108" t="s">
        <v>911</v>
      </c>
      <c r="G4" s="118"/>
    </row>
    <row r="5" spans="1:7" ht="12.75">
      <c r="A5" s="92"/>
      <c r="B5" s="101"/>
      <c r="C5" s="91" t="s">
        <v>912</v>
      </c>
      <c r="D5" s="91" t="s">
        <v>913</v>
      </c>
      <c r="E5" s="91" t="s">
        <v>914</v>
      </c>
      <c r="F5" s="91" t="s">
        <v>915</v>
      </c>
      <c r="G5" s="91" t="s">
        <v>479</v>
      </c>
    </row>
    <row r="6" spans="1:7" ht="12.75">
      <c r="A6" s="93"/>
      <c r="B6" s="94" t="s">
        <v>916</v>
      </c>
      <c r="C6" s="94" t="s">
        <v>917</v>
      </c>
      <c r="D6" s="94" t="s">
        <v>918</v>
      </c>
      <c r="E6" s="94" t="s">
        <v>918</v>
      </c>
      <c r="F6" s="94" t="s">
        <v>918</v>
      </c>
      <c r="G6" s="94" t="s">
        <v>918</v>
      </c>
    </row>
    <row r="7" spans="1:7" ht="12.75">
      <c r="A7" s="96">
        <v>1</v>
      </c>
      <c r="B7" s="97"/>
      <c r="C7" s="98"/>
      <c r="D7" s="98"/>
      <c r="E7" s="98"/>
      <c r="F7" s="98"/>
      <c r="G7" s="135">
        <f aca="true" t="shared" si="0" ref="G7:G38">SUM(D7:F7)</f>
        <v>0</v>
      </c>
    </row>
    <row r="8" spans="1:7" ht="12.75">
      <c r="A8" s="67">
        <v>2</v>
      </c>
      <c r="B8" s="81"/>
      <c r="C8" s="82"/>
      <c r="D8" s="82"/>
      <c r="E8" s="82"/>
      <c r="F8" s="82"/>
      <c r="G8" s="102">
        <f t="shared" si="0"/>
        <v>0</v>
      </c>
    </row>
    <row r="9" spans="1:7" ht="12.75">
      <c r="A9" s="67">
        <v>3</v>
      </c>
      <c r="B9" s="81"/>
      <c r="C9" s="82"/>
      <c r="D9" s="82"/>
      <c r="E9" s="82"/>
      <c r="F9" s="82"/>
      <c r="G9" s="102">
        <f t="shared" si="0"/>
        <v>0</v>
      </c>
    </row>
    <row r="10" spans="1:7" ht="12.75">
      <c r="A10" s="67">
        <v>4</v>
      </c>
      <c r="B10" s="81"/>
      <c r="C10" s="82"/>
      <c r="D10" s="82"/>
      <c r="E10" s="82"/>
      <c r="F10" s="82"/>
      <c r="G10" s="102">
        <f t="shared" si="0"/>
        <v>0</v>
      </c>
    </row>
    <row r="11" spans="1:7" ht="12.75">
      <c r="A11" s="67">
        <v>5</v>
      </c>
      <c r="B11" s="81"/>
      <c r="C11" s="82"/>
      <c r="D11" s="82"/>
      <c r="E11" s="82"/>
      <c r="F11" s="82"/>
      <c r="G11" s="102">
        <f t="shared" si="0"/>
        <v>0</v>
      </c>
    </row>
    <row r="12" spans="1:7" ht="12.75">
      <c r="A12" s="67">
        <v>6</v>
      </c>
      <c r="B12" s="81"/>
      <c r="C12" s="82"/>
      <c r="D12" s="82"/>
      <c r="E12" s="82"/>
      <c r="F12" s="82"/>
      <c r="G12" s="102">
        <f t="shared" si="0"/>
        <v>0</v>
      </c>
    </row>
    <row r="13" spans="1:7" ht="12.75">
      <c r="A13" s="67">
        <v>7</v>
      </c>
      <c r="B13" s="81"/>
      <c r="C13" s="82"/>
      <c r="D13" s="82"/>
      <c r="E13" s="82"/>
      <c r="F13" s="82"/>
      <c r="G13" s="102">
        <f t="shared" si="0"/>
        <v>0</v>
      </c>
    </row>
    <row r="14" spans="1:7" ht="12.75">
      <c r="A14" s="67">
        <v>8</v>
      </c>
      <c r="B14" s="81"/>
      <c r="C14" s="82"/>
      <c r="D14" s="82"/>
      <c r="E14" s="82"/>
      <c r="F14" s="82"/>
      <c r="G14" s="102">
        <f t="shared" si="0"/>
        <v>0</v>
      </c>
    </row>
    <row r="15" spans="1:7" ht="12.75">
      <c r="A15" s="67">
        <v>9</v>
      </c>
      <c r="B15" s="81"/>
      <c r="C15" s="82"/>
      <c r="D15" s="82"/>
      <c r="E15" s="82"/>
      <c r="F15" s="82"/>
      <c r="G15" s="102">
        <f t="shared" si="0"/>
        <v>0</v>
      </c>
    </row>
    <row r="16" spans="1:7" ht="12.75">
      <c r="A16" s="67">
        <v>10</v>
      </c>
      <c r="B16" s="81"/>
      <c r="C16" s="82"/>
      <c r="D16" s="82"/>
      <c r="E16" s="82"/>
      <c r="F16" s="82"/>
      <c r="G16" s="102">
        <f t="shared" si="0"/>
        <v>0</v>
      </c>
    </row>
    <row r="17" spans="1:7" ht="12.75">
      <c r="A17" s="67">
        <v>11</v>
      </c>
      <c r="B17" s="81"/>
      <c r="C17" s="82"/>
      <c r="D17" s="82"/>
      <c r="E17" s="82"/>
      <c r="F17" s="82"/>
      <c r="G17" s="102">
        <f t="shared" si="0"/>
        <v>0</v>
      </c>
    </row>
    <row r="18" spans="1:7" ht="12.75">
      <c r="A18" s="67">
        <v>12</v>
      </c>
      <c r="B18" s="81"/>
      <c r="C18" s="82"/>
      <c r="D18" s="82"/>
      <c r="E18" s="82"/>
      <c r="F18" s="82"/>
      <c r="G18" s="102">
        <f t="shared" si="0"/>
        <v>0</v>
      </c>
    </row>
    <row r="19" spans="1:7" ht="12.75">
      <c r="A19" s="67">
        <v>13</v>
      </c>
      <c r="B19" s="81"/>
      <c r="C19" s="82"/>
      <c r="D19" s="82"/>
      <c r="E19" s="82"/>
      <c r="F19" s="82"/>
      <c r="G19" s="102">
        <f t="shared" si="0"/>
        <v>0</v>
      </c>
    </row>
    <row r="20" spans="1:7" ht="12.75">
      <c r="A20" s="67">
        <v>14</v>
      </c>
      <c r="B20" s="81"/>
      <c r="C20" s="82"/>
      <c r="D20" s="82"/>
      <c r="E20" s="82"/>
      <c r="F20" s="82"/>
      <c r="G20" s="102">
        <f t="shared" si="0"/>
        <v>0</v>
      </c>
    </row>
    <row r="21" spans="1:7" ht="12.75">
      <c r="A21" s="67">
        <v>15</v>
      </c>
      <c r="B21" s="81"/>
      <c r="C21" s="82"/>
      <c r="D21" s="82"/>
      <c r="E21" s="82"/>
      <c r="F21" s="82"/>
      <c r="G21" s="102">
        <f t="shared" si="0"/>
        <v>0</v>
      </c>
    </row>
    <row r="22" spans="1:7" ht="12.75">
      <c r="A22" s="67">
        <v>16</v>
      </c>
      <c r="B22" s="81"/>
      <c r="C22" s="82"/>
      <c r="D22" s="82"/>
      <c r="E22" s="82"/>
      <c r="F22" s="82"/>
      <c r="G22" s="102">
        <f t="shared" si="0"/>
        <v>0</v>
      </c>
    </row>
    <row r="23" spans="1:7" ht="12.75">
      <c r="A23" s="67">
        <v>17</v>
      </c>
      <c r="B23" s="81"/>
      <c r="C23" s="82"/>
      <c r="D23" s="82"/>
      <c r="E23" s="82"/>
      <c r="F23" s="82"/>
      <c r="G23" s="102">
        <f t="shared" si="0"/>
        <v>0</v>
      </c>
    </row>
    <row r="24" spans="1:7" ht="12.75">
      <c r="A24" s="67">
        <v>18</v>
      </c>
      <c r="B24" s="81"/>
      <c r="C24" s="82"/>
      <c r="D24" s="82"/>
      <c r="E24" s="82"/>
      <c r="F24" s="82"/>
      <c r="G24" s="102">
        <f t="shared" si="0"/>
        <v>0</v>
      </c>
    </row>
    <row r="25" spans="1:7" ht="12.75">
      <c r="A25" s="67">
        <v>19</v>
      </c>
      <c r="B25" s="81"/>
      <c r="C25" s="82"/>
      <c r="D25" s="82"/>
      <c r="E25" s="82"/>
      <c r="F25" s="82"/>
      <c r="G25" s="102">
        <f t="shared" si="0"/>
        <v>0</v>
      </c>
    </row>
    <row r="26" spans="1:7" ht="12.75">
      <c r="A26" s="67">
        <v>20</v>
      </c>
      <c r="B26" s="81"/>
      <c r="C26" s="82"/>
      <c r="D26" s="82"/>
      <c r="E26" s="82"/>
      <c r="F26" s="82"/>
      <c r="G26" s="102">
        <f t="shared" si="0"/>
        <v>0</v>
      </c>
    </row>
    <row r="27" spans="1:7" ht="12.75">
      <c r="A27" s="67">
        <v>21</v>
      </c>
      <c r="B27" s="81"/>
      <c r="C27" s="82"/>
      <c r="D27" s="82"/>
      <c r="E27" s="82"/>
      <c r="F27" s="82"/>
      <c r="G27" s="102">
        <f t="shared" si="0"/>
        <v>0</v>
      </c>
    </row>
    <row r="28" spans="1:7" ht="12.75">
      <c r="A28" s="67">
        <v>22</v>
      </c>
      <c r="B28" s="81"/>
      <c r="C28" s="82"/>
      <c r="D28" s="82"/>
      <c r="E28" s="82"/>
      <c r="F28" s="82"/>
      <c r="G28" s="102">
        <f t="shared" si="0"/>
        <v>0</v>
      </c>
    </row>
    <row r="29" spans="1:7" ht="12.75">
      <c r="A29" s="67">
        <v>23</v>
      </c>
      <c r="B29" s="81"/>
      <c r="C29" s="82"/>
      <c r="D29" s="82"/>
      <c r="E29" s="82"/>
      <c r="F29" s="82"/>
      <c r="G29" s="102">
        <f t="shared" si="0"/>
        <v>0</v>
      </c>
    </row>
    <row r="30" spans="1:7" ht="12.75">
      <c r="A30" s="67">
        <v>24</v>
      </c>
      <c r="B30" s="81"/>
      <c r="C30" s="82"/>
      <c r="D30" s="82"/>
      <c r="E30" s="82"/>
      <c r="F30" s="82"/>
      <c r="G30" s="102">
        <f t="shared" si="0"/>
        <v>0</v>
      </c>
    </row>
    <row r="31" spans="1:7" ht="12.75">
      <c r="A31" s="67">
        <v>25</v>
      </c>
      <c r="B31" s="81"/>
      <c r="C31" s="82"/>
      <c r="D31" s="82"/>
      <c r="E31" s="82"/>
      <c r="F31" s="82"/>
      <c r="G31" s="102">
        <f t="shared" si="0"/>
        <v>0</v>
      </c>
    </row>
    <row r="32" spans="1:7" ht="12.75">
      <c r="A32" s="67">
        <v>26</v>
      </c>
      <c r="B32" s="81"/>
      <c r="C32" s="82"/>
      <c r="D32" s="82"/>
      <c r="E32" s="82"/>
      <c r="F32" s="82"/>
      <c r="G32" s="102">
        <f t="shared" si="0"/>
        <v>0</v>
      </c>
    </row>
    <row r="33" spans="1:7" ht="12.75">
      <c r="A33" s="67">
        <v>27</v>
      </c>
      <c r="B33" s="81"/>
      <c r="C33" s="82"/>
      <c r="D33" s="82"/>
      <c r="E33" s="82"/>
      <c r="F33" s="82"/>
      <c r="G33" s="102">
        <f t="shared" si="0"/>
        <v>0</v>
      </c>
    </row>
    <row r="34" spans="1:7" ht="12.75">
      <c r="A34" s="67">
        <v>28</v>
      </c>
      <c r="B34" s="81"/>
      <c r="C34" s="82"/>
      <c r="D34" s="82"/>
      <c r="E34" s="82"/>
      <c r="F34" s="82"/>
      <c r="G34" s="102">
        <f t="shared" si="0"/>
        <v>0</v>
      </c>
    </row>
    <row r="35" spans="1:7" ht="12.75">
      <c r="A35" s="67">
        <v>29</v>
      </c>
      <c r="B35" s="81"/>
      <c r="C35" s="82"/>
      <c r="D35" s="82"/>
      <c r="E35" s="82"/>
      <c r="F35" s="82"/>
      <c r="G35" s="102">
        <f t="shared" si="0"/>
        <v>0</v>
      </c>
    </row>
    <row r="36" spans="1:7" ht="12.75">
      <c r="A36" s="67">
        <v>30</v>
      </c>
      <c r="B36" s="81"/>
      <c r="C36" s="82"/>
      <c r="D36" s="82"/>
      <c r="E36" s="82"/>
      <c r="F36" s="82"/>
      <c r="G36" s="102">
        <f t="shared" si="0"/>
        <v>0</v>
      </c>
    </row>
    <row r="37" spans="1:7" ht="12.75">
      <c r="A37" s="103">
        <v>31</v>
      </c>
      <c r="B37" s="169"/>
      <c r="C37" s="133"/>
      <c r="D37" s="133"/>
      <c r="E37" s="133"/>
      <c r="F37" s="133"/>
      <c r="G37" s="106">
        <f t="shared" si="0"/>
        <v>0</v>
      </c>
    </row>
    <row r="38" spans="1:7" ht="12.75">
      <c r="A38" s="103">
        <v>32</v>
      </c>
      <c r="B38" s="359" t="s">
        <v>919</v>
      </c>
      <c r="C38" s="106">
        <f>SUM(C7:C37)</f>
        <v>0</v>
      </c>
      <c r="D38" s="106">
        <f>SUM(D7:D37)</f>
        <v>0</v>
      </c>
      <c r="E38" s="106">
        <f>SUM(E7:E37)</f>
        <v>0</v>
      </c>
      <c r="F38" s="106">
        <f>SUM(F7:F37)</f>
        <v>0</v>
      </c>
      <c r="G38" s="106">
        <f t="shared" si="0"/>
        <v>0</v>
      </c>
    </row>
    <row r="39" ht="12.75">
      <c r="G39" s="2" t="s">
        <v>920</v>
      </c>
    </row>
  </sheetData>
  <mergeCells count="1">
    <mergeCell ref="B3:F3"/>
  </mergeCells>
  <printOptions/>
  <pageMargins left="0.5" right="0.25" top="0.85" bottom="0.4" header="0.5" footer="0.5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026"/>
  <dimension ref="A1:G60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5.140625" style="0" customWidth="1"/>
    <col min="3" max="4" width="16.7109375" style="0" customWidth="1"/>
    <col min="5" max="5" width="14.710937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158</v>
      </c>
    </row>
    <row r="2" spans="1:7" ht="12.75">
      <c r="A2" s="22"/>
      <c r="B2" s="22"/>
      <c r="C2" s="22"/>
      <c r="D2" s="22"/>
      <c r="E2" s="22"/>
      <c r="G2" s="5"/>
    </row>
    <row r="3" spans="2:5" ht="18.75" customHeight="1">
      <c r="B3" s="462" t="s">
        <v>921</v>
      </c>
      <c r="C3" s="462"/>
      <c r="D3" s="168"/>
      <c r="E3" s="144" t="str">
        <f>CONCATENATE(Year1,"  ",TEXT(Year,"####"))</f>
        <v>Year:  </v>
      </c>
    </row>
    <row r="4" spans="1:5" ht="12.75">
      <c r="A4" s="84"/>
      <c r="B4" s="86" t="s">
        <v>922</v>
      </c>
      <c r="C4" s="86" t="s">
        <v>923</v>
      </c>
      <c r="D4" s="86" t="s">
        <v>924</v>
      </c>
      <c r="E4" s="86" t="s">
        <v>925</v>
      </c>
    </row>
    <row r="5" spans="1:5" ht="12.75">
      <c r="A5" s="96">
        <v>1</v>
      </c>
      <c r="B5" s="97"/>
      <c r="C5" s="98"/>
      <c r="D5" s="98"/>
      <c r="E5" s="135">
        <f aca="true" t="shared" si="0" ref="E5:E54">(C5+D5)/2</f>
        <v>0</v>
      </c>
    </row>
    <row r="6" spans="1:5" ht="12.75">
      <c r="A6" s="67">
        <v>2</v>
      </c>
      <c r="B6" s="81"/>
      <c r="C6" s="82"/>
      <c r="D6" s="82"/>
      <c r="E6" s="102">
        <f t="shared" si="0"/>
        <v>0</v>
      </c>
    </row>
    <row r="7" spans="1:5" ht="12.75">
      <c r="A7" s="67">
        <v>3</v>
      </c>
      <c r="B7" s="81"/>
      <c r="C7" s="82"/>
      <c r="D7" s="82"/>
      <c r="E7" s="102">
        <f t="shared" si="0"/>
        <v>0</v>
      </c>
    </row>
    <row r="8" spans="1:5" ht="12.75">
      <c r="A8" s="67">
        <v>4</v>
      </c>
      <c r="B8" s="81"/>
      <c r="C8" s="82"/>
      <c r="D8" s="82"/>
      <c r="E8" s="102">
        <f t="shared" si="0"/>
        <v>0</v>
      </c>
    </row>
    <row r="9" spans="1:5" ht="12.75">
      <c r="A9" s="67">
        <v>5</v>
      </c>
      <c r="B9" s="81"/>
      <c r="C9" s="82"/>
      <c r="D9" s="82"/>
      <c r="E9" s="102">
        <f t="shared" si="0"/>
        <v>0</v>
      </c>
    </row>
    <row r="10" spans="1:5" ht="12.75">
      <c r="A10" s="67">
        <v>6</v>
      </c>
      <c r="B10" s="81"/>
      <c r="C10" s="82"/>
      <c r="D10" s="82"/>
      <c r="E10" s="102">
        <f t="shared" si="0"/>
        <v>0</v>
      </c>
    </row>
    <row r="11" spans="1:5" ht="12.75">
      <c r="A11" s="67">
        <v>7</v>
      </c>
      <c r="B11" s="81"/>
      <c r="C11" s="82"/>
      <c r="D11" s="82"/>
      <c r="E11" s="102">
        <f t="shared" si="0"/>
        <v>0</v>
      </c>
    </row>
    <row r="12" spans="1:5" ht="12.75">
      <c r="A12" s="67">
        <v>8</v>
      </c>
      <c r="B12" s="81"/>
      <c r="C12" s="82"/>
      <c r="D12" s="82"/>
      <c r="E12" s="102">
        <f t="shared" si="0"/>
        <v>0</v>
      </c>
    </row>
    <row r="13" spans="1:5" ht="12.75">
      <c r="A13" s="67">
        <v>9</v>
      </c>
      <c r="B13" s="81"/>
      <c r="C13" s="82"/>
      <c r="D13" s="82"/>
      <c r="E13" s="102">
        <f t="shared" si="0"/>
        <v>0</v>
      </c>
    </row>
    <row r="14" spans="1:5" ht="12.75">
      <c r="A14" s="67">
        <v>10</v>
      </c>
      <c r="B14" s="81"/>
      <c r="C14" s="82"/>
      <c r="D14" s="82"/>
      <c r="E14" s="102">
        <f t="shared" si="0"/>
        <v>0</v>
      </c>
    </row>
    <row r="15" spans="1:5" ht="12.75">
      <c r="A15" s="67">
        <v>11</v>
      </c>
      <c r="B15" s="81"/>
      <c r="C15" s="82"/>
      <c r="D15" s="82"/>
      <c r="E15" s="102">
        <f t="shared" si="0"/>
        <v>0</v>
      </c>
    </row>
    <row r="16" spans="1:5" ht="12.75">
      <c r="A16" s="67">
        <v>12</v>
      </c>
      <c r="B16" s="81"/>
      <c r="C16" s="82"/>
      <c r="D16" s="82"/>
      <c r="E16" s="102">
        <f t="shared" si="0"/>
        <v>0</v>
      </c>
    </row>
    <row r="17" spans="1:5" ht="12.75">
      <c r="A17" s="67">
        <v>13</v>
      </c>
      <c r="B17" s="81"/>
      <c r="C17" s="82"/>
      <c r="D17" s="82"/>
      <c r="E17" s="102">
        <f t="shared" si="0"/>
        <v>0</v>
      </c>
    </row>
    <row r="18" spans="1:5" ht="12.75">
      <c r="A18" s="67">
        <v>14</v>
      </c>
      <c r="B18" s="81"/>
      <c r="C18" s="82"/>
      <c r="D18" s="82"/>
      <c r="E18" s="102">
        <f t="shared" si="0"/>
        <v>0</v>
      </c>
    </row>
    <row r="19" spans="1:5" ht="12.75">
      <c r="A19" s="67">
        <v>15</v>
      </c>
      <c r="B19" s="81"/>
      <c r="C19" s="82"/>
      <c r="D19" s="82"/>
      <c r="E19" s="102">
        <f t="shared" si="0"/>
        <v>0</v>
      </c>
    </row>
    <row r="20" spans="1:5" ht="12.75">
      <c r="A20" s="67">
        <v>16</v>
      </c>
      <c r="B20" s="81"/>
      <c r="C20" s="82"/>
      <c r="D20" s="82"/>
      <c r="E20" s="102">
        <f t="shared" si="0"/>
        <v>0</v>
      </c>
    </row>
    <row r="21" spans="1:5" ht="12.75">
      <c r="A21" s="67">
        <v>17</v>
      </c>
      <c r="B21" s="81"/>
      <c r="C21" s="82"/>
      <c r="D21" s="82"/>
      <c r="E21" s="102">
        <f t="shared" si="0"/>
        <v>0</v>
      </c>
    </row>
    <row r="22" spans="1:5" ht="12.75">
      <c r="A22" s="67">
        <v>18</v>
      </c>
      <c r="B22" s="81"/>
      <c r="C22" s="82"/>
      <c r="D22" s="82"/>
      <c r="E22" s="102">
        <f t="shared" si="0"/>
        <v>0</v>
      </c>
    </row>
    <row r="23" spans="1:5" ht="12.75">
      <c r="A23" s="67">
        <v>19</v>
      </c>
      <c r="B23" s="81"/>
      <c r="C23" s="82"/>
      <c r="D23" s="82"/>
      <c r="E23" s="102">
        <f t="shared" si="0"/>
        <v>0</v>
      </c>
    </row>
    <row r="24" spans="1:5" ht="12.75">
      <c r="A24" s="67">
        <v>20</v>
      </c>
      <c r="B24" s="81"/>
      <c r="C24" s="82"/>
      <c r="D24" s="82"/>
      <c r="E24" s="102">
        <f t="shared" si="0"/>
        <v>0</v>
      </c>
    </row>
    <row r="25" spans="1:5" ht="12.75">
      <c r="A25" s="67">
        <v>21</v>
      </c>
      <c r="B25" s="81"/>
      <c r="C25" s="82"/>
      <c r="D25" s="82"/>
      <c r="E25" s="102">
        <f t="shared" si="0"/>
        <v>0</v>
      </c>
    </row>
    <row r="26" spans="1:5" ht="12.75">
      <c r="A26" s="67">
        <v>22</v>
      </c>
      <c r="B26" s="81"/>
      <c r="C26" s="82"/>
      <c r="D26" s="82"/>
      <c r="E26" s="102">
        <f t="shared" si="0"/>
        <v>0</v>
      </c>
    </row>
    <row r="27" spans="1:5" ht="12.75">
      <c r="A27" s="67">
        <v>23</v>
      </c>
      <c r="B27" s="81"/>
      <c r="C27" s="82"/>
      <c r="D27" s="82"/>
      <c r="E27" s="102">
        <f t="shared" si="0"/>
        <v>0</v>
      </c>
    </row>
    <row r="28" spans="1:5" ht="12.75">
      <c r="A28" s="67">
        <v>24</v>
      </c>
      <c r="B28" s="81"/>
      <c r="C28" s="82"/>
      <c r="D28" s="82"/>
      <c r="E28" s="102">
        <f t="shared" si="0"/>
        <v>0</v>
      </c>
    </row>
    <row r="29" spans="1:5" ht="12.75">
      <c r="A29" s="67">
        <v>25</v>
      </c>
      <c r="B29" s="81"/>
      <c r="C29" s="82"/>
      <c r="D29" s="82"/>
      <c r="E29" s="102">
        <f t="shared" si="0"/>
        <v>0</v>
      </c>
    </row>
    <row r="30" spans="1:5" ht="12.75">
      <c r="A30" s="67">
        <v>26</v>
      </c>
      <c r="B30" s="81"/>
      <c r="C30" s="82"/>
      <c r="D30" s="82"/>
      <c r="E30" s="102">
        <f t="shared" si="0"/>
        <v>0</v>
      </c>
    </row>
    <row r="31" spans="1:5" ht="12.75">
      <c r="A31" s="67">
        <v>27</v>
      </c>
      <c r="B31" s="81"/>
      <c r="C31" s="82"/>
      <c r="D31" s="82"/>
      <c r="E31" s="102">
        <f t="shared" si="0"/>
        <v>0</v>
      </c>
    </row>
    <row r="32" spans="1:5" ht="12.75">
      <c r="A32" s="67">
        <v>28</v>
      </c>
      <c r="B32" s="81"/>
      <c r="C32" s="82"/>
      <c r="D32" s="82"/>
      <c r="E32" s="102">
        <f t="shared" si="0"/>
        <v>0</v>
      </c>
    </row>
    <row r="33" spans="1:5" ht="12.75">
      <c r="A33" s="67">
        <v>29</v>
      </c>
      <c r="B33" s="81"/>
      <c r="C33" s="82"/>
      <c r="D33" s="82"/>
      <c r="E33" s="102">
        <f t="shared" si="0"/>
        <v>0</v>
      </c>
    </row>
    <row r="34" spans="1:5" ht="12.75">
      <c r="A34" s="67">
        <v>30</v>
      </c>
      <c r="B34" s="81"/>
      <c r="C34" s="82"/>
      <c r="D34" s="82"/>
      <c r="E34" s="102">
        <f t="shared" si="0"/>
        <v>0</v>
      </c>
    </row>
    <row r="35" spans="1:5" ht="12.75">
      <c r="A35" s="67">
        <v>31</v>
      </c>
      <c r="B35" s="81"/>
      <c r="C35" s="82"/>
      <c r="D35" s="82"/>
      <c r="E35" s="102">
        <f t="shared" si="0"/>
        <v>0</v>
      </c>
    </row>
    <row r="36" spans="1:5" ht="12.75">
      <c r="A36" s="67">
        <v>32</v>
      </c>
      <c r="B36" s="81"/>
      <c r="C36" s="82"/>
      <c r="D36" s="82"/>
      <c r="E36" s="102">
        <f t="shared" si="0"/>
        <v>0</v>
      </c>
    </row>
    <row r="37" spans="1:5" ht="12.75">
      <c r="A37" s="67">
        <v>33</v>
      </c>
      <c r="B37" s="81"/>
      <c r="C37" s="82"/>
      <c r="D37" s="82"/>
      <c r="E37" s="102">
        <f t="shared" si="0"/>
        <v>0</v>
      </c>
    </row>
    <row r="38" spans="1:5" ht="12.75">
      <c r="A38" s="67">
        <v>34</v>
      </c>
      <c r="B38" s="81"/>
      <c r="C38" s="82"/>
      <c r="D38" s="82"/>
      <c r="E38" s="102">
        <f t="shared" si="0"/>
        <v>0</v>
      </c>
    </row>
    <row r="39" spans="1:5" ht="12.75">
      <c r="A39" s="67">
        <v>35</v>
      </c>
      <c r="B39" s="81"/>
      <c r="C39" s="82"/>
      <c r="D39" s="82"/>
      <c r="E39" s="102">
        <f t="shared" si="0"/>
        <v>0</v>
      </c>
    </row>
    <row r="40" spans="1:5" ht="12.75">
      <c r="A40" s="67">
        <v>36</v>
      </c>
      <c r="B40" s="81"/>
      <c r="C40" s="82"/>
      <c r="D40" s="82"/>
      <c r="E40" s="102">
        <f t="shared" si="0"/>
        <v>0</v>
      </c>
    </row>
    <row r="41" spans="1:5" ht="12.75">
      <c r="A41" s="67">
        <v>37</v>
      </c>
      <c r="B41" s="81"/>
      <c r="C41" s="82"/>
      <c r="D41" s="82"/>
      <c r="E41" s="102">
        <f t="shared" si="0"/>
        <v>0</v>
      </c>
    </row>
    <row r="42" spans="1:5" ht="12.75">
      <c r="A42" s="67">
        <v>38</v>
      </c>
      <c r="B42" s="81"/>
      <c r="C42" s="82"/>
      <c r="D42" s="82"/>
      <c r="E42" s="102">
        <f t="shared" si="0"/>
        <v>0</v>
      </c>
    </row>
    <row r="43" spans="1:5" ht="12.75">
      <c r="A43" s="67">
        <v>39</v>
      </c>
      <c r="B43" s="81"/>
      <c r="C43" s="82"/>
      <c r="D43" s="82"/>
      <c r="E43" s="102">
        <f t="shared" si="0"/>
        <v>0</v>
      </c>
    </row>
    <row r="44" spans="1:5" ht="12.75">
      <c r="A44" s="67">
        <v>40</v>
      </c>
      <c r="B44" s="81"/>
      <c r="C44" s="82"/>
      <c r="D44" s="82"/>
      <c r="E44" s="102">
        <f t="shared" si="0"/>
        <v>0</v>
      </c>
    </row>
    <row r="45" spans="1:5" ht="12.75">
      <c r="A45" s="67">
        <v>41</v>
      </c>
      <c r="B45" s="81"/>
      <c r="C45" s="82"/>
      <c r="D45" s="82"/>
      <c r="E45" s="102">
        <f t="shared" si="0"/>
        <v>0</v>
      </c>
    </row>
    <row r="46" spans="1:5" ht="12.75">
      <c r="A46" s="67">
        <v>42</v>
      </c>
      <c r="B46" s="81"/>
      <c r="C46" s="82"/>
      <c r="D46" s="82"/>
      <c r="E46" s="102">
        <f t="shared" si="0"/>
        <v>0</v>
      </c>
    </row>
    <row r="47" spans="1:5" ht="12.75">
      <c r="A47" s="67">
        <v>43</v>
      </c>
      <c r="B47" s="81"/>
      <c r="C47" s="82"/>
      <c r="D47" s="82"/>
      <c r="E47" s="102">
        <f t="shared" si="0"/>
        <v>0</v>
      </c>
    </row>
    <row r="48" spans="1:5" ht="12.75">
      <c r="A48" s="67">
        <v>44</v>
      </c>
      <c r="B48" s="81"/>
      <c r="C48" s="82"/>
      <c r="D48" s="82"/>
      <c r="E48" s="102">
        <f t="shared" si="0"/>
        <v>0</v>
      </c>
    </row>
    <row r="49" spans="1:5" ht="12.75">
      <c r="A49" s="67">
        <v>45</v>
      </c>
      <c r="B49" s="81"/>
      <c r="C49" s="82"/>
      <c r="D49" s="82"/>
      <c r="E49" s="102">
        <f t="shared" si="0"/>
        <v>0</v>
      </c>
    </row>
    <row r="50" spans="1:5" ht="12.75">
      <c r="A50" s="67">
        <v>46</v>
      </c>
      <c r="B50" s="81"/>
      <c r="C50" s="82"/>
      <c r="D50" s="82"/>
      <c r="E50" s="102">
        <f t="shared" si="0"/>
        <v>0</v>
      </c>
    </row>
    <row r="51" spans="1:5" ht="12.75">
      <c r="A51" s="67">
        <v>47</v>
      </c>
      <c r="B51" s="81"/>
      <c r="C51" s="82"/>
      <c r="D51" s="82"/>
      <c r="E51" s="102">
        <f t="shared" si="0"/>
        <v>0</v>
      </c>
    </row>
    <row r="52" spans="1:5" ht="12.75">
      <c r="A52" s="67">
        <v>48</v>
      </c>
      <c r="B52" s="81"/>
      <c r="C52" s="82"/>
      <c r="D52" s="82"/>
      <c r="E52" s="102">
        <f t="shared" si="0"/>
        <v>0</v>
      </c>
    </row>
    <row r="53" spans="1:5" ht="12.75">
      <c r="A53" s="67">
        <v>49</v>
      </c>
      <c r="B53" s="81"/>
      <c r="C53" s="82"/>
      <c r="D53" s="82"/>
      <c r="E53" s="102">
        <f t="shared" si="0"/>
        <v>0</v>
      </c>
    </row>
    <row r="54" spans="1:5" ht="12.75">
      <c r="A54" s="87">
        <v>50</v>
      </c>
      <c r="B54" s="137" t="s">
        <v>926</v>
      </c>
      <c r="C54" s="89">
        <f>SUM(C5:C53)</f>
        <v>0</v>
      </c>
      <c r="D54" s="89">
        <f>SUM(D5:D53)</f>
        <v>0</v>
      </c>
      <c r="E54" s="89">
        <f t="shared" si="0"/>
        <v>0</v>
      </c>
    </row>
    <row r="55" spans="3:5" ht="12.75">
      <c r="C55" s="8"/>
      <c r="D55" s="8"/>
      <c r="E55" s="9" t="s">
        <v>927</v>
      </c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</sheetData>
  <mergeCells count="1">
    <mergeCell ref="B3:C3"/>
  </mergeCells>
  <printOptions/>
  <pageMargins left="0.5" right="0.5" top="0.85" bottom="0.4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027"/>
  <dimension ref="A1:G60"/>
  <sheetViews>
    <sheetView showZeros="0" workbookViewId="0" topLeftCell="B13">
      <selection activeCell="D3" sqref="D3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4" width="16.7109375" style="0" customWidth="1"/>
    <col min="5" max="5" width="11.00390625" style="0" customWidth="1"/>
  </cols>
  <sheetData>
    <row r="1" spans="1:4" ht="12.75">
      <c r="A1" s="18" t="str">
        <f>CONCATENATE(Co,"  ",Company)</f>
        <v>Company Name:    </v>
      </c>
      <c r="B1" s="59"/>
      <c r="C1" s="59"/>
      <c r="D1" s="21" t="s">
        <v>159</v>
      </c>
    </row>
    <row r="2" spans="1:7" ht="12.75">
      <c r="A2" s="22"/>
      <c r="B2" s="22"/>
      <c r="C2" s="22"/>
      <c r="D2" s="22"/>
      <c r="E2" s="22"/>
      <c r="G2" s="5"/>
    </row>
    <row r="3" spans="2:4" ht="18.75" customHeight="1">
      <c r="B3" s="459" t="s">
        <v>928</v>
      </c>
      <c r="C3" s="459"/>
      <c r="D3" s="144" t="str">
        <f>IF(Year&gt;0,CONCATENATE(Year1,"  ",TEXT(Year+1,"####")),"Year:  ")</f>
        <v>Year:  </v>
      </c>
    </row>
    <row r="4" spans="1:4" ht="12.75">
      <c r="A4" s="84"/>
      <c r="B4" s="86" t="s">
        <v>929</v>
      </c>
      <c r="C4" s="86" t="s">
        <v>460</v>
      </c>
      <c r="D4" s="86" t="s">
        <v>930</v>
      </c>
    </row>
    <row r="5" spans="1:4" ht="12.75">
      <c r="A5" s="96">
        <v>1</v>
      </c>
      <c r="B5" s="97"/>
      <c r="C5" s="98"/>
      <c r="D5" s="98"/>
    </row>
    <row r="6" spans="1:4" ht="12.75">
      <c r="A6" s="67">
        <v>2</v>
      </c>
      <c r="B6" s="81"/>
      <c r="C6" s="82"/>
      <c r="D6" s="82"/>
    </row>
    <row r="7" spans="1:4" ht="12.75">
      <c r="A7" s="67">
        <v>3</v>
      </c>
      <c r="B7" s="81"/>
      <c r="C7" s="82"/>
      <c r="D7" s="82"/>
    </row>
    <row r="8" spans="1:4" ht="12.75">
      <c r="A8" s="67">
        <v>4</v>
      </c>
      <c r="B8" s="81"/>
      <c r="C8" s="82"/>
      <c r="D8" s="82"/>
    </row>
    <row r="9" spans="1:4" ht="12.75">
      <c r="A9" s="67">
        <v>5</v>
      </c>
      <c r="B9" s="81"/>
      <c r="C9" s="82"/>
      <c r="D9" s="82"/>
    </row>
    <row r="10" spans="1:4" ht="12.75">
      <c r="A10" s="67">
        <v>6</v>
      </c>
      <c r="B10" s="81"/>
      <c r="C10" s="82"/>
      <c r="D10" s="82"/>
    </row>
    <row r="11" spans="1:4" ht="12.75">
      <c r="A11" s="67">
        <v>7</v>
      </c>
      <c r="B11" s="81"/>
      <c r="C11" s="82"/>
      <c r="D11" s="82"/>
    </row>
    <row r="12" spans="1:4" ht="12.75">
      <c r="A12" s="67">
        <v>8</v>
      </c>
      <c r="B12" s="81"/>
      <c r="C12" s="82"/>
      <c r="D12" s="82"/>
    </row>
    <row r="13" spans="1:4" ht="12.75">
      <c r="A13" s="67">
        <v>9</v>
      </c>
      <c r="B13" s="81"/>
      <c r="C13" s="82"/>
      <c r="D13" s="82"/>
    </row>
    <row r="14" spans="1:4" ht="12.75">
      <c r="A14" s="67">
        <v>10</v>
      </c>
      <c r="B14" s="81"/>
      <c r="C14" s="82"/>
      <c r="D14" s="82"/>
    </row>
    <row r="15" spans="1:4" ht="12.75">
      <c r="A15" s="67">
        <v>11</v>
      </c>
      <c r="B15" s="81"/>
      <c r="C15" s="82"/>
      <c r="D15" s="82"/>
    </row>
    <row r="16" spans="1:4" ht="12.75">
      <c r="A16" s="67">
        <v>12</v>
      </c>
      <c r="B16" s="81"/>
      <c r="C16" s="82"/>
      <c r="D16" s="82"/>
    </row>
    <row r="17" spans="1:4" ht="12.75">
      <c r="A17" s="67">
        <v>13</v>
      </c>
      <c r="B17" s="81"/>
      <c r="C17" s="82"/>
      <c r="D17" s="82"/>
    </row>
    <row r="18" spans="1:4" ht="12.75">
      <c r="A18" s="67">
        <v>14</v>
      </c>
      <c r="B18" s="81"/>
      <c r="C18" s="82"/>
      <c r="D18" s="82"/>
    </row>
    <row r="19" spans="1:4" ht="12.75">
      <c r="A19" s="67">
        <v>15</v>
      </c>
      <c r="B19" s="81"/>
      <c r="C19" s="82"/>
      <c r="D19" s="82"/>
    </row>
    <row r="20" spans="1:4" ht="12.75">
      <c r="A20" s="67">
        <v>16</v>
      </c>
      <c r="B20" s="81"/>
      <c r="C20" s="82"/>
      <c r="D20" s="82"/>
    </row>
    <row r="21" spans="1:4" ht="12.75">
      <c r="A21" s="67">
        <v>17</v>
      </c>
      <c r="B21" s="81"/>
      <c r="C21" s="82"/>
      <c r="D21" s="82"/>
    </row>
    <row r="22" spans="1:4" ht="12.75">
      <c r="A22" s="67">
        <v>18</v>
      </c>
      <c r="B22" s="81"/>
      <c r="C22" s="82"/>
      <c r="D22" s="82"/>
    </row>
    <row r="23" spans="1:4" ht="12.75">
      <c r="A23" s="67">
        <v>19</v>
      </c>
      <c r="B23" s="81"/>
      <c r="C23" s="82"/>
      <c r="D23" s="82"/>
    </row>
    <row r="24" spans="1:4" ht="12.75">
      <c r="A24" s="67">
        <v>20</v>
      </c>
      <c r="B24" s="81"/>
      <c r="C24" s="82"/>
      <c r="D24" s="82"/>
    </row>
    <row r="25" spans="1:4" ht="12.75">
      <c r="A25" s="67">
        <v>21</v>
      </c>
      <c r="B25" s="81"/>
      <c r="C25" s="82"/>
      <c r="D25" s="82"/>
    </row>
    <row r="26" spans="1:4" ht="12.75">
      <c r="A26" s="67">
        <v>22</v>
      </c>
      <c r="B26" s="81"/>
      <c r="C26" s="82"/>
      <c r="D26" s="82"/>
    </row>
    <row r="27" spans="1:4" ht="12.75">
      <c r="A27" s="67">
        <v>23</v>
      </c>
      <c r="B27" s="81"/>
      <c r="C27" s="82"/>
      <c r="D27" s="82"/>
    </row>
    <row r="28" spans="1:4" ht="12.75">
      <c r="A28" s="67">
        <v>24</v>
      </c>
      <c r="B28" s="81"/>
      <c r="C28" s="82"/>
      <c r="D28" s="82"/>
    </row>
    <row r="29" spans="1:4" ht="12.75">
      <c r="A29" s="67">
        <v>25</v>
      </c>
      <c r="B29" s="81"/>
      <c r="C29" s="82"/>
      <c r="D29" s="82"/>
    </row>
    <row r="30" spans="1:4" ht="12.75">
      <c r="A30" s="67">
        <v>26</v>
      </c>
      <c r="B30" s="81"/>
      <c r="C30" s="82"/>
      <c r="D30" s="82"/>
    </row>
    <row r="31" spans="1:4" ht="12.75">
      <c r="A31" s="67">
        <v>27</v>
      </c>
      <c r="B31" s="81"/>
      <c r="C31" s="82"/>
      <c r="D31" s="82"/>
    </row>
    <row r="32" spans="1:4" ht="12.75">
      <c r="A32" s="67">
        <v>28</v>
      </c>
      <c r="B32" s="81"/>
      <c r="C32" s="82"/>
      <c r="D32" s="82"/>
    </row>
    <row r="33" spans="1:4" ht="12.75">
      <c r="A33" s="67">
        <v>29</v>
      </c>
      <c r="B33" s="81"/>
      <c r="C33" s="82"/>
      <c r="D33" s="82"/>
    </row>
    <row r="34" spans="1:4" ht="12.75">
      <c r="A34" s="67">
        <v>30</v>
      </c>
      <c r="B34" s="81"/>
      <c r="C34" s="82"/>
      <c r="D34" s="82"/>
    </row>
    <row r="35" spans="1:4" ht="12.75">
      <c r="A35" s="67">
        <v>31</v>
      </c>
      <c r="B35" s="81"/>
      <c r="C35" s="82"/>
      <c r="D35" s="82"/>
    </row>
    <row r="36" spans="1:4" ht="12.75">
      <c r="A36" s="67">
        <v>32</v>
      </c>
      <c r="B36" s="81"/>
      <c r="C36" s="82"/>
      <c r="D36" s="82"/>
    </row>
    <row r="37" spans="1:4" ht="12.75">
      <c r="A37" s="67">
        <v>33</v>
      </c>
      <c r="B37" s="81"/>
      <c r="C37" s="82"/>
      <c r="D37" s="82"/>
    </row>
    <row r="38" spans="1:4" ht="12.75">
      <c r="A38" s="67">
        <v>34</v>
      </c>
      <c r="B38" s="81"/>
      <c r="C38" s="82"/>
      <c r="D38" s="82"/>
    </row>
    <row r="39" spans="1:4" ht="12.75">
      <c r="A39" s="67">
        <v>35</v>
      </c>
      <c r="B39" s="81"/>
      <c r="C39" s="82"/>
      <c r="D39" s="82"/>
    </row>
    <row r="40" spans="1:4" ht="12.75">
      <c r="A40" s="67">
        <v>36</v>
      </c>
      <c r="B40" s="81"/>
      <c r="C40" s="82"/>
      <c r="D40" s="82"/>
    </row>
    <row r="41" spans="1:4" ht="12.75">
      <c r="A41" s="67">
        <v>37</v>
      </c>
      <c r="B41" s="81"/>
      <c r="C41" s="82"/>
      <c r="D41" s="82"/>
    </row>
    <row r="42" spans="1:4" ht="12.75">
      <c r="A42" s="67">
        <v>38</v>
      </c>
      <c r="B42" s="81"/>
      <c r="C42" s="82"/>
      <c r="D42" s="82"/>
    </row>
    <row r="43" spans="1:4" ht="12.75">
      <c r="A43" s="67">
        <v>39</v>
      </c>
      <c r="B43" s="81"/>
      <c r="C43" s="82"/>
      <c r="D43" s="82"/>
    </row>
    <row r="44" spans="1:4" ht="12.75">
      <c r="A44" s="67">
        <v>40</v>
      </c>
      <c r="B44" s="81"/>
      <c r="C44" s="82"/>
      <c r="D44" s="82"/>
    </row>
    <row r="45" spans="1:4" ht="12.75">
      <c r="A45" s="67">
        <v>41</v>
      </c>
      <c r="B45" s="81"/>
      <c r="C45" s="82"/>
      <c r="D45" s="82"/>
    </row>
    <row r="46" spans="1:4" ht="12.75">
      <c r="A46" s="67">
        <v>42</v>
      </c>
      <c r="B46" s="81"/>
      <c r="C46" s="82"/>
      <c r="D46" s="82"/>
    </row>
    <row r="47" spans="1:4" ht="12.75">
      <c r="A47" s="67">
        <v>43</v>
      </c>
      <c r="B47" s="81"/>
      <c r="C47" s="82"/>
      <c r="D47" s="82"/>
    </row>
    <row r="48" spans="1:4" ht="12.75">
      <c r="A48" s="67">
        <v>44</v>
      </c>
      <c r="B48" s="81"/>
      <c r="C48" s="82"/>
      <c r="D48" s="82"/>
    </row>
    <row r="49" spans="1:4" ht="12.75">
      <c r="A49" s="67">
        <v>45</v>
      </c>
      <c r="B49" s="81"/>
      <c r="C49" s="82"/>
      <c r="D49" s="82"/>
    </row>
    <row r="50" spans="1:4" ht="12.75">
      <c r="A50" s="67">
        <v>46</v>
      </c>
      <c r="B50" s="81"/>
      <c r="C50" s="82"/>
      <c r="D50" s="82"/>
    </row>
    <row r="51" spans="1:4" ht="12.75">
      <c r="A51" s="67">
        <v>47</v>
      </c>
      <c r="B51" s="81"/>
      <c r="C51" s="82"/>
      <c r="D51" s="82"/>
    </row>
    <row r="52" spans="1:4" ht="12.75">
      <c r="A52" s="67">
        <v>48</v>
      </c>
      <c r="B52" s="81"/>
      <c r="C52" s="82"/>
      <c r="D52" s="82"/>
    </row>
    <row r="53" spans="1:4" ht="12.75">
      <c r="A53" s="103">
        <v>49</v>
      </c>
      <c r="B53" s="169"/>
      <c r="C53" s="133"/>
      <c r="D53" s="133"/>
    </row>
    <row r="54" spans="1:4" ht="12.75">
      <c r="A54" s="87">
        <v>50</v>
      </c>
      <c r="B54" s="137" t="s">
        <v>186</v>
      </c>
      <c r="C54" s="89">
        <f>SUM(C5:C53)</f>
        <v>0</v>
      </c>
      <c r="D54" s="89">
        <f>SUM(D5:D53)</f>
        <v>0</v>
      </c>
    </row>
    <row r="55" spans="3:4" ht="12.75">
      <c r="C55" s="8"/>
      <c r="D55" s="9" t="s">
        <v>931</v>
      </c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</sheetData>
  <mergeCells count="1">
    <mergeCell ref="B3:C3"/>
  </mergeCells>
  <printOptions/>
  <pageMargins left="0.5" right="0.5" top="0.85" bottom="0.4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028"/>
  <dimension ref="A1:G97"/>
  <sheetViews>
    <sheetView showZeros="0" workbookViewId="0" topLeftCell="A31">
      <selection activeCell="F47" sqref="F47:G47"/>
    </sheetView>
  </sheetViews>
  <sheetFormatPr defaultColWidth="9.140625" defaultRowHeight="12.75"/>
  <cols>
    <col min="1" max="1" width="4.28125" style="0" customWidth="1"/>
    <col min="2" max="2" width="14.57421875" style="0" customWidth="1"/>
    <col min="3" max="4" width="27.7109375" style="0" customWidth="1"/>
    <col min="5" max="5" width="23.28125" style="0" customWidth="1"/>
  </cols>
  <sheetData>
    <row r="1" spans="1:5" ht="12.75">
      <c r="A1" s="18" t="str">
        <f>CONCATENATE(Co,"  ",Company)</f>
        <v>Company Name:    </v>
      </c>
      <c r="B1" s="59"/>
      <c r="C1" s="59"/>
      <c r="D1" s="59"/>
      <c r="E1" s="21" t="s">
        <v>160</v>
      </c>
    </row>
    <row r="2" spans="1:7" ht="12.75">
      <c r="A2" s="22"/>
      <c r="B2" s="22"/>
      <c r="C2" s="22"/>
      <c r="D2" s="22"/>
      <c r="E2" s="58" t="s">
        <v>140</v>
      </c>
      <c r="G2" s="5"/>
    </row>
    <row r="3" spans="2:5" ht="18.75" customHeight="1">
      <c r="B3" s="462" t="s">
        <v>932</v>
      </c>
      <c r="C3" s="462"/>
      <c r="D3" s="462"/>
      <c r="E3" s="144" t="str">
        <f>CONCATENATE(Year1,"  ",TEXT(Year,"####"))</f>
        <v>Year:  </v>
      </c>
    </row>
    <row r="4" spans="1:5" s="195" customFormat="1" ht="15.75">
      <c r="A4" s="194"/>
      <c r="B4" s="463" t="s">
        <v>460</v>
      </c>
      <c r="C4" s="464"/>
      <c r="D4" s="464"/>
      <c r="E4" s="465"/>
    </row>
    <row r="5" spans="1:5" s="195" customFormat="1" ht="15">
      <c r="A5" s="196"/>
      <c r="B5" s="197"/>
      <c r="C5" s="198" t="s">
        <v>933</v>
      </c>
      <c r="D5" s="198" t="s">
        <v>934</v>
      </c>
      <c r="E5" s="198" t="s">
        <v>935</v>
      </c>
    </row>
    <row r="6" spans="1:5" s="195" customFormat="1" ht="15">
      <c r="A6" s="199"/>
      <c r="B6" s="200"/>
      <c r="C6" s="201" t="s">
        <v>936</v>
      </c>
      <c r="D6" s="201" t="s">
        <v>937</v>
      </c>
      <c r="E6" s="201" t="s">
        <v>937</v>
      </c>
    </row>
    <row r="7" spans="1:5" s="195" customFormat="1" ht="15">
      <c r="A7" s="202">
        <v>1</v>
      </c>
      <c r="B7" s="203" t="s">
        <v>938</v>
      </c>
      <c r="C7" s="204"/>
      <c r="D7" s="205"/>
      <c r="E7" s="205"/>
    </row>
    <row r="8" spans="1:5" s="195" customFormat="1" ht="15">
      <c r="A8" s="206">
        <v>2</v>
      </c>
      <c r="B8" s="207" t="s">
        <v>939</v>
      </c>
      <c r="C8" s="208"/>
      <c r="D8" s="209"/>
      <c r="E8" s="209"/>
    </row>
    <row r="9" spans="1:5" s="195" customFormat="1" ht="15">
      <c r="A9" s="206">
        <v>3</v>
      </c>
      <c r="B9" s="207" t="s">
        <v>940</v>
      </c>
      <c r="C9" s="208"/>
      <c r="D9" s="209"/>
      <c r="E9" s="209"/>
    </row>
    <row r="10" spans="1:5" s="195" customFormat="1" ht="15">
      <c r="A10" s="206">
        <v>4</v>
      </c>
      <c r="B10" s="207" t="s">
        <v>941</v>
      </c>
      <c r="C10" s="208"/>
      <c r="D10" s="209"/>
      <c r="E10" s="209"/>
    </row>
    <row r="11" spans="1:5" s="195" customFormat="1" ht="15">
      <c r="A11" s="206">
        <v>5</v>
      </c>
      <c r="B11" s="207" t="s">
        <v>942</v>
      </c>
      <c r="C11" s="208"/>
      <c r="D11" s="209"/>
      <c r="E11" s="209"/>
    </row>
    <row r="12" spans="1:5" s="195" customFormat="1" ht="15">
      <c r="A12" s="206">
        <v>6</v>
      </c>
      <c r="B12" s="207" t="s">
        <v>943</v>
      </c>
      <c r="C12" s="208"/>
      <c r="D12" s="209"/>
      <c r="E12" s="209"/>
    </row>
    <row r="13" spans="1:5" s="195" customFormat="1" ht="15">
      <c r="A13" s="206">
        <v>7</v>
      </c>
      <c r="B13" s="207" t="s">
        <v>944</v>
      </c>
      <c r="C13" s="208"/>
      <c r="D13" s="209"/>
      <c r="E13" s="209"/>
    </row>
    <row r="14" spans="1:5" s="195" customFormat="1" ht="15">
      <c r="A14" s="206">
        <v>8</v>
      </c>
      <c r="B14" s="207" t="s">
        <v>945</v>
      </c>
      <c r="C14" s="208"/>
      <c r="D14" s="209"/>
      <c r="E14" s="209"/>
    </row>
    <row r="15" spans="1:5" s="195" customFormat="1" ht="15">
      <c r="A15" s="206">
        <v>9</v>
      </c>
      <c r="B15" s="207" t="s">
        <v>946</v>
      </c>
      <c r="C15" s="208"/>
      <c r="D15" s="209"/>
      <c r="E15" s="209"/>
    </row>
    <row r="16" spans="1:5" s="195" customFormat="1" ht="15">
      <c r="A16" s="206">
        <v>10</v>
      </c>
      <c r="B16" s="207" t="s">
        <v>947</v>
      </c>
      <c r="C16" s="208"/>
      <c r="D16" s="209"/>
      <c r="E16" s="209"/>
    </row>
    <row r="17" spans="1:5" s="195" customFormat="1" ht="15">
      <c r="A17" s="206">
        <v>11</v>
      </c>
      <c r="B17" s="207" t="s">
        <v>948</v>
      </c>
      <c r="C17" s="208"/>
      <c r="D17" s="209"/>
      <c r="E17" s="209"/>
    </row>
    <row r="18" spans="1:5" s="195" customFormat="1" ht="15">
      <c r="A18" s="206">
        <v>12</v>
      </c>
      <c r="B18" s="207" t="s">
        <v>949</v>
      </c>
      <c r="C18" s="208"/>
      <c r="D18" s="209"/>
      <c r="E18" s="209"/>
    </row>
    <row r="19" spans="1:5" s="195" customFormat="1" ht="15.75">
      <c r="A19" s="210">
        <v>13</v>
      </c>
      <c r="B19" s="360" t="s">
        <v>186</v>
      </c>
      <c r="C19" s="214"/>
      <c r="D19" s="215"/>
      <c r="E19" s="211">
        <f>SUM(E7:E18)</f>
        <v>0</v>
      </c>
    </row>
    <row r="20" s="195" customFormat="1" ht="15"/>
    <row r="21" s="195" customFormat="1" ht="15"/>
    <row r="22" s="195" customFormat="1" ht="15"/>
    <row r="23" s="195" customFormat="1" ht="15"/>
    <row r="24" s="195" customFormat="1" ht="15"/>
    <row r="25" s="195" customFormat="1" ht="15"/>
    <row r="26" spans="1:5" s="195" customFormat="1" ht="15.75">
      <c r="A26" s="194"/>
      <c r="B26" s="464" t="s">
        <v>461</v>
      </c>
      <c r="C26" s="464"/>
      <c r="D26" s="464"/>
      <c r="E26" s="465"/>
    </row>
    <row r="27" spans="1:5" s="195" customFormat="1" ht="15">
      <c r="A27" s="196"/>
      <c r="B27" s="212"/>
      <c r="C27" s="198" t="s">
        <v>933</v>
      </c>
      <c r="D27" s="198" t="s">
        <v>934</v>
      </c>
      <c r="E27" s="198" t="s">
        <v>935</v>
      </c>
    </row>
    <row r="28" spans="1:5" s="195" customFormat="1" ht="15">
      <c r="A28" s="199"/>
      <c r="B28" s="213"/>
      <c r="C28" s="201" t="s">
        <v>936</v>
      </c>
      <c r="D28" s="201" t="s">
        <v>937</v>
      </c>
      <c r="E28" s="201" t="s">
        <v>937</v>
      </c>
    </row>
    <row r="29" spans="1:5" s="195" customFormat="1" ht="15">
      <c r="A29" s="202">
        <v>14</v>
      </c>
      <c r="B29" s="203" t="s">
        <v>938</v>
      </c>
      <c r="C29" s="204"/>
      <c r="D29" s="205"/>
      <c r="E29" s="205"/>
    </row>
    <row r="30" spans="1:5" s="195" customFormat="1" ht="15">
      <c r="A30" s="206">
        <v>15</v>
      </c>
      <c r="B30" s="207" t="s">
        <v>939</v>
      </c>
      <c r="C30" s="208"/>
      <c r="D30" s="209"/>
      <c r="E30" s="209"/>
    </row>
    <row r="31" spans="1:5" s="195" customFormat="1" ht="15">
      <c r="A31" s="206">
        <v>16</v>
      </c>
      <c r="B31" s="207" t="s">
        <v>940</v>
      </c>
      <c r="C31" s="208"/>
      <c r="D31" s="209"/>
      <c r="E31" s="209"/>
    </row>
    <row r="32" spans="1:5" s="195" customFormat="1" ht="15">
      <c r="A32" s="206">
        <v>17</v>
      </c>
      <c r="B32" s="207" t="s">
        <v>941</v>
      </c>
      <c r="C32" s="208"/>
      <c r="D32" s="209"/>
      <c r="E32" s="209"/>
    </row>
    <row r="33" spans="1:5" s="195" customFormat="1" ht="15">
      <c r="A33" s="206">
        <v>18</v>
      </c>
      <c r="B33" s="207" t="s">
        <v>942</v>
      </c>
      <c r="C33" s="208"/>
      <c r="D33" s="209"/>
      <c r="E33" s="209"/>
    </row>
    <row r="34" spans="1:5" s="195" customFormat="1" ht="15">
      <c r="A34" s="206">
        <v>19</v>
      </c>
      <c r="B34" s="207" t="s">
        <v>943</v>
      </c>
      <c r="C34" s="208"/>
      <c r="D34" s="209"/>
      <c r="E34" s="209"/>
    </row>
    <row r="35" spans="1:5" s="195" customFormat="1" ht="15">
      <c r="A35" s="206">
        <v>20</v>
      </c>
      <c r="B35" s="207" t="s">
        <v>944</v>
      </c>
      <c r="C35" s="208"/>
      <c r="D35" s="209"/>
      <c r="E35" s="209"/>
    </row>
    <row r="36" spans="1:5" s="195" customFormat="1" ht="15">
      <c r="A36" s="206">
        <v>21</v>
      </c>
      <c r="B36" s="207" t="s">
        <v>945</v>
      </c>
      <c r="C36" s="208"/>
      <c r="D36" s="209"/>
      <c r="E36" s="209"/>
    </row>
    <row r="37" spans="1:5" s="195" customFormat="1" ht="15">
      <c r="A37" s="206">
        <v>22</v>
      </c>
      <c r="B37" s="207" t="s">
        <v>946</v>
      </c>
      <c r="C37" s="208"/>
      <c r="D37" s="209"/>
      <c r="E37" s="209"/>
    </row>
    <row r="38" spans="1:5" s="195" customFormat="1" ht="15">
      <c r="A38" s="206">
        <v>23</v>
      </c>
      <c r="B38" s="207" t="s">
        <v>947</v>
      </c>
      <c r="C38" s="208"/>
      <c r="D38" s="209"/>
      <c r="E38" s="209"/>
    </row>
    <row r="39" spans="1:5" s="195" customFormat="1" ht="15">
      <c r="A39" s="206">
        <v>24</v>
      </c>
      <c r="B39" s="207" t="s">
        <v>948</v>
      </c>
      <c r="C39" s="208"/>
      <c r="D39" s="209"/>
      <c r="E39" s="209"/>
    </row>
    <row r="40" spans="1:5" s="195" customFormat="1" ht="15">
      <c r="A40" s="206">
        <v>25</v>
      </c>
      <c r="B40" s="207" t="s">
        <v>949</v>
      </c>
      <c r="C40" s="208"/>
      <c r="D40" s="209"/>
      <c r="E40" s="209"/>
    </row>
    <row r="41" spans="1:5" s="195" customFormat="1" ht="15.75">
      <c r="A41" s="210">
        <v>26</v>
      </c>
      <c r="B41" s="360" t="s">
        <v>186</v>
      </c>
      <c r="C41" s="214"/>
      <c r="D41" s="215"/>
      <c r="E41" s="211">
        <f>SUM(E29:E40)</f>
        <v>0</v>
      </c>
    </row>
    <row r="48" ht="12.75">
      <c r="E48" s="2" t="s">
        <v>950</v>
      </c>
    </row>
    <row r="49" ht="12.75">
      <c r="E49" s="2"/>
    </row>
    <row r="50" spans="1:5" ht="12.75">
      <c r="A50" s="18" t="str">
        <f>CONCATENATE(Co,"  ",Company)</f>
        <v>Company Name:    </v>
      </c>
      <c r="B50" s="59"/>
      <c r="C50" s="59"/>
      <c r="D50" s="59"/>
      <c r="E50" s="21" t="s">
        <v>161</v>
      </c>
    </row>
    <row r="51" spans="1:7" ht="12.75">
      <c r="A51" s="22"/>
      <c r="B51" s="22"/>
      <c r="C51" s="22"/>
      <c r="D51" s="22"/>
      <c r="E51" s="58" t="s">
        <v>141</v>
      </c>
      <c r="G51" s="5"/>
    </row>
    <row r="52" spans="2:5" ht="18.75" customHeight="1">
      <c r="B52" s="462" t="s">
        <v>951</v>
      </c>
      <c r="C52" s="462"/>
      <c r="D52" s="462"/>
      <c r="E52" s="144" t="str">
        <f>CONCATENATE(Year1,"  ",TEXT(Year,"####"))</f>
        <v>Year:  </v>
      </c>
    </row>
    <row r="53" spans="1:5" s="195" customFormat="1" ht="15.75">
      <c r="A53" s="194"/>
      <c r="B53" s="463" t="s">
        <v>460</v>
      </c>
      <c r="C53" s="464"/>
      <c r="D53" s="464"/>
      <c r="E53" s="465"/>
    </row>
    <row r="54" spans="1:5" s="195" customFormat="1" ht="15">
      <c r="A54" s="196"/>
      <c r="B54" s="197"/>
      <c r="C54" s="198" t="s">
        <v>933</v>
      </c>
      <c r="D54" s="198" t="s">
        <v>934</v>
      </c>
      <c r="E54" s="198" t="s">
        <v>935</v>
      </c>
    </row>
    <row r="55" spans="1:5" s="195" customFormat="1" ht="15">
      <c r="A55" s="199"/>
      <c r="B55" s="200"/>
      <c r="C55" s="201" t="s">
        <v>936</v>
      </c>
      <c r="D55" s="201" t="s">
        <v>937</v>
      </c>
      <c r="E55" s="201" t="s">
        <v>937</v>
      </c>
    </row>
    <row r="56" spans="1:5" s="195" customFormat="1" ht="15">
      <c r="A56" s="202">
        <v>1</v>
      </c>
      <c r="B56" s="203" t="s">
        <v>938</v>
      </c>
      <c r="C56" s="204"/>
      <c r="D56" s="205"/>
      <c r="E56" s="205"/>
    </row>
    <row r="57" spans="1:5" s="195" customFormat="1" ht="15">
      <c r="A57" s="206">
        <v>2</v>
      </c>
      <c r="B57" s="207" t="s">
        <v>939</v>
      </c>
      <c r="C57" s="208"/>
      <c r="D57" s="209"/>
      <c r="E57" s="209"/>
    </row>
    <row r="58" spans="1:5" s="195" customFormat="1" ht="15">
      <c r="A58" s="206">
        <v>3</v>
      </c>
      <c r="B58" s="207" t="s">
        <v>940</v>
      </c>
      <c r="C58" s="208"/>
      <c r="D58" s="209"/>
      <c r="E58" s="209"/>
    </row>
    <row r="59" spans="1:5" s="195" customFormat="1" ht="15">
      <c r="A59" s="206">
        <v>4</v>
      </c>
      <c r="B59" s="207" t="s">
        <v>941</v>
      </c>
      <c r="C59" s="208"/>
      <c r="D59" s="209"/>
      <c r="E59" s="209"/>
    </row>
    <row r="60" spans="1:5" s="195" customFormat="1" ht="15">
      <c r="A60" s="206">
        <v>5</v>
      </c>
      <c r="B60" s="207" t="s">
        <v>942</v>
      </c>
      <c r="C60" s="208"/>
      <c r="D60" s="209"/>
      <c r="E60" s="209"/>
    </row>
    <row r="61" spans="1:5" s="195" customFormat="1" ht="15">
      <c r="A61" s="206">
        <v>6</v>
      </c>
      <c r="B61" s="207" t="s">
        <v>943</v>
      </c>
      <c r="C61" s="208"/>
      <c r="D61" s="209"/>
      <c r="E61" s="209"/>
    </row>
    <row r="62" spans="1:5" s="195" customFormat="1" ht="15">
      <c r="A62" s="206">
        <v>7</v>
      </c>
      <c r="B62" s="207" t="s">
        <v>944</v>
      </c>
      <c r="C62" s="208"/>
      <c r="D62" s="209"/>
      <c r="E62" s="209"/>
    </row>
    <row r="63" spans="1:5" s="195" customFormat="1" ht="15">
      <c r="A63" s="206">
        <v>8</v>
      </c>
      <c r="B63" s="207" t="s">
        <v>945</v>
      </c>
      <c r="C63" s="208"/>
      <c r="D63" s="209"/>
      <c r="E63" s="209"/>
    </row>
    <row r="64" spans="1:5" s="195" customFormat="1" ht="15">
      <c r="A64" s="206">
        <v>9</v>
      </c>
      <c r="B64" s="207" t="s">
        <v>946</v>
      </c>
      <c r="C64" s="208"/>
      <c r="D64" s="209"/>
      <c r="E64" s="209"/>
    </row>
    <row r="65" spans="1:5" s="195" customFormat="1" ht="15">
      <c r="A65" s="206">
        <v>10</v>
      </c>
      <c r="B65" s="207" t="s">
        <v>947</v>
      </c>
      <c r="C65" s="208"/>
      <c r="D65" s="209"/>
      <c r="E65" s="209"/>
    </row>
    <row r="66" spans="1:5" s="195" customFormat="1" ht="15">
      <c r="A66" s="206">
        <v>11</v>
      </c>
      <c r="B66" s="207" t="s">
        <v>948</v>
      </c>
      <c r="C66" s="208"/>
      <c r="D66" s="209"/>
      <c r="E66" s="209"/>
    </row>
    <row r="67" spans="1:5" s="195" customFormat="1" ht="15">
      <c r="A67" s="206">
        <v>12</v>
      </c>
      <c r="B67" s="207" t="s">
        <v>949</v>
      </c>
      <c r="C67" s="208"/>
      <c r="D67" s="209"/>
      <c r="E67" s="209"/>
    </row>
    <row r="68" spans="1:5" s="195" customFormat="1" ht="15.75">
      <c r="A68" s="210">
        <v>13</v>
      </c>
      <c r="B68" s="360" t="s">
        <v>186</v>
      </c>
      <c r="C68" s="214"/>
      <c r="D68" s="215"/>
      <c r="E68" s="211">
        <f>SUM(E56:E67)</f>
        <v>0</v>
      </c>
    </row>
    <row r="69" s="195" customFormat="1" ht="15"/>
    <row r="70" s="195" customFormat="1" ht="15"/>
    <row r="71" s="195" customFormat="1" ht="15"/>
    <row r="72" s="195" customFormat="1" ht="15"/>
    <row r="73" s="195" customFormat="1" ht="15"/>
    <row r="74" s="195" customFormat="1" ht="15"/>
    <row r="75" spans="1:5" s="195" customFormat="1" ht="15.75">
      <c r="A75" s="194"/>
      <c r="B75" s="464" t="s">
        <v>461</v>
      </c>
      <c r="C75" s="464"/>
      <c r="D75" s="464"/>
      <c r="E75" s="465"/>
    </row>
    <row r="76" spans="1:5" s="195" customFormat="1" ht="15">
      <c r="A76" s="196"/>
      <c r="B76" s="212"/>
      <c r="C76" s="198" t="s">
        <v>933</v>
      </c>
      <c r="D76" s="198" t="s">
        <v>934</v>
      </c>
      <c r="E76" s="198" t="s">
        <v>935</v>
      </c>
    </row>
    <row r="77" spans="1:5" s="195" customFormat="1" ht="15">
      <c r="A77" s="199"/>
      <c r="B77" s="213"/>
      <c r="C77" s="201" t="s">
        <v>936</v>
      </c>
      <c r="D77" s="201" t="s">
        <v>937</v>
      </c>
      <c r="E77" s="201" t="s">
        <v>937</v>
      </c>
    </row>
    <row r="78" spans="1:5" s="195" customFormat="1" ht="15">
      <c r="A78" s="202">
        <v>14</v>
      </c>
      <c r="B78" s="203" t="s">
        <v>938</v>
      </c>
      <c r="C78" s="204"/>
      <c r="D78" s="205"/>
      <c r="E78" s="205"/>
    </row>
    <row r="79" spans="1:5" s="195" customFormat="1" ht="15">
      <c r="A79" s="206">
        <v>15</v>
      </c>
      <c r="B79" s="207" t="s">
        <v>939</v>
      </c>
      <c r="C79" s="208"/>
      <c r="D79" s="209"/>
      <c r="E79" s="209"/>
    </row>
    <row r="80" spans="1:5" s="195" customFormat="1" ht="15">
      <c r="A80" s="206">
        <v>16</v>
      </c>
      <c r="B80" s="207" t="s">
        <v>940</v>
      </c>
      <c r="C80" s="208"/>
      <c r="D80" s="209"/>
      <c r="E80" s="209"/>
    </row>
    <row r="81" spans="1:5" s="195" customFormat="1" ht="15">
      <c r="A81" s="206">
        <v>17</v>
      </c>
      <c r="B81" s="207" t="s">
        <v>941</v>
      </c>
      <c r="C81" s="208"/>
      <c r="D81" s="209"/>
      <c r="E81" s="209"/>
    </row>
    <row r="82" spans="1:5" s="195" customFormat="1" ht="15">
      <c r="A82" s="206">
        <v>18</v>
      </c>
      <c r="B82" s="207" t="s">
        <v>942</v>
      </c>
      <c r="C82" s="208"/>
      <c r="D82" s="209"/>
      <c r="E82" s="209"/>
    </row>
    <row r="83" spans="1:5" s="195" customFormat="1" ht="15">
      <c r="A83" s="206">
        <v>19</v>
      </c>
      <c r="B83" s="207" t="s">
        <v>943</v>
      </c>
      <c r="C83" s="208"/>
      <c r="D83" s="209"/>
      <c r="E83" s="209"/>
    </row>
    <row r="84" spans="1:5" s="195" customFormat="1" ht="15">
      <c r="A84" s="206">
        <v>20</v>
      </c>
      <c r="B84" s="207" t="s">
        <v>944</v>
      </c>
      <c r="C84" s="208"/>
      <c r="D84" s="209"/>
      <c r="E84" s="209"/>
    </row>
    <row r="85" spans="1:5" s="195" customFormat="1" ht="15">
      <c r="A85" s="206">
        <v>21</v>
      </c>
      <c r="B85" s="207" t="s">
        <v>945</v>
      </c>
      <c r="C85" s="208"/>
      <c r="D85" s="209"/>
      <c r="E85" s="209"/>
    </row>
    <row r="86" spans="1:5" s="195" customFormat="1" ht="15">
      <c r="A86" s="206">
        <v>22</v>
      </c>
      <c r="B86" s="207" t="s">
        <v>946</v>
      </c>
      <c r="C86" s="208"/>
      <c r="D86" s="209"/>
      <c r="E86" s="209"/>
    </row>
    <row r="87" spans="1:5" s="195" customFormat="1" ht="15">
      <c r="A87" s="206">
        <v>23</v>
      </c>
      <c r="B87" s="207" t="s">
        <v>947</v>
      </c>
      <c r="C87" s="208"/>
      <c r="D87" s="209"/>
      <c r="E87" s="209"/>
    </row>
    <row r="88" spans="1:5" s="195" customFormat="1" ht="15">
      <c r="A88" s="206">
        <v>24</v>
      </c>
      <c r="B88" s="207" t="s">
        <v>948</v>
      </c>
      <c r="C88" s="208"/>
      <c r="D88" s="209"/>
      <c r="E88" s="209"/>
    </row>
    <row r="89" spans="1:5" s="195" customFormat="1" ht="15">
      <c r="A89" s="206">
        <v>25</v>
      </c>
      <c r="B89" s="207" t="s">
        <v>949</v>
      </c>
      <c r="C89" s="208"/>
      <c r="D89" s="209"/>
      <c r="E89" s="209"/>
    </row>
    <row r="90" spans="1:5" s="195" customFormat="1" ht="15.75">
      <c r="A90" s="210">
        <v>26</v>
      </c>
      <c r="B90" s="360" t="s">
        <v>186</v>
      </c>
      <c r="C90" s="214"/>
      <c r="D90" s="215"/>
      <c r="E90" s="211">
        <f>SUM(E78:E89)</f>
        <v>0</v>
      </c>
    </row>
    <row r="97" ht="12.75">
      <c r="E97" s="2" t="s">
        <v>952</v>
      </c>
    </row>
  </sheetData>
  <mergeCells count="6">
    <mergeCell ref="B53:E53"/>
    <mergeCell ref="B75:E75"/>
    <mergeCell ref="B4:E4"/>
    <mergeCell ref="B3:D3"/>
    <mergeCell ref="B26:E26"/>
    <mergeCell ref="B52:D52"/>
  </mergeCells>
  <printOptions/>
  <pageMargins left="0.5" right="0.25" top="0.85" bottom="0.4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029"/>
  <dimension ref="A1:K64"/>
  <sheetViews>
    <sheetView showZeros="0" workbookViewId="0" topLeftCell="C1">
      <selection activeCell="D4" sqref="D4:G4"/>
    </sheetView>
  </sheetViews>
  <sheetFormatPr defaultColWidth="9.140625" defaultRowHeight="12.75"/>
  <cols>
    <col min="1" max="1" width="4.28125" style="0" customWidth="1"/>
    <col min="2" max="2" width="14.421875" style="0" customWidth="1"/>
    <col min="3" max="4" width="15.7109375" style="0" customWidth="1"/>
    <col min="5" max="6" width="17.7109375" style="0" customWidth="1"/>
    <col min="7" max="8" width="14.8515625" style="0" customWidth="1"/>
    <col min="9" max="9" width="15.00390625" style="0" customWidth="1"/>
  </cols>
  <sheetData>
    <row r="1" spans="1:9" ht="12.75">
      <c r="A1" s="18" t="str">
        <f>CONCATENATE(Co,"  ",Company)</f>
        <v>Company Name:    </v>
      </c>
      <c r="B1" s="59"/>
      <c r="C1" s="59"/>
      <c r="D1" s="59"/>
      <c r="I1" s="21" t="s">
        <v>162</v>
      </c>
    </row>
    <row r="2" spans="1:9" ht="12.75">
      <c r="A2" s="22"/>
      <c r="B2" s="22"/>
      <c r="C2" s="22"/>
      <c r="D2" s="22"/>
      <c r="E2" s="22"/>
      <c r="I2" s="5" t="s">
        <v>142</v>
      </c>
    </row>
    <row r="3" spans="2:9" ht="18.75" customHeight="1">
      <c r="B3" s="456" t="s">
        <v>953</v>
      </c>
      <c r="C3" s="456"/>
      <c r="D3" s="456"/>
      <c r="E3" s="456"/>
      <c r="F3" s="456"/>
      <c r="G3" s="456"/>
      <c r="H3" s="456"/>
      <c r="I3" s="144" t="str">
        <f>CONCATENATE(Year1,"  ",TEXT(Year,"####"))</f>
        <v>Year:  </v>
      </c>
    </row>
    <row r="4" spans="1:9" s="195" customFormat="1" ht="13.5" customHeight="1">
      <c r="A4" s="194"/>
      <c r="B4" s="197"/>
      <c r="C4" s="216"/>
      <c r="D4" s="467" t="s">
        <v>460</v>
      </c>
      <c r="E4" s="467"/>
      <c r="F4" s="467"/>
      <c r="G4" s="467"/>
      <c r="H4" s="216"/>
      <c r="I4" s="212"/>
    </row>
    <row r="5" spans="1:9" s="195" customFormat="1" ht="13.5" customHeight="1">
      <c r="A5" s="196"/>
      <c r="B5" s="217"/>
      <c r="C5" s="466" t="s">
        <v>164</v>
      </c>
      <c r="D5" s="466"/>
      <c r="E5" s="466" t="s">
        <v>165</v>
      </c>
      <c r="F5" s="466"/>
      <c r="G5" s="466" t="s">
        <v>163</v>
      </c>
      <c r="H5" s="466"/>
      <c r="I5" s="466"/>
    </row>
    <row r="6" spans="1:9" s="195" customFormat="1" ht="13.5" customHeight="1">
      <c r="A6" s="199"/>
      <c r="B6" s="200"/>
      <c r="C6" s="218" t="s">
        <v>954</v>
      </c>
      <c r="D6" s="218" t="s">
        <v>955</v>
      </c>
      <c r="E6" s="218" t="s">
        <v>954</v>
      </c>
      <c r="F6" s="218" t="s">
        <v>955</v>
      </c>
      <c r="G6" s="218" t="s">
        <v>954</v>
      </c>
      <c r="H6" s="218" t="s">
        <v>955</v>
      </c>
      <c r="I6" s="218" t="s">
        <v>956</v>
      </c>
    </row>
    <row r="7" spans="1:9" s="195" customFormat="1" ht="13.5" customHeight="1">
      <c r="A7" s="202">
        <v>1</v>
      </c>
      <c r="B7" s="203" t="s">
        <v>938</v>
      </c>
      <c r="C7" s="204"/>
      <c r="D7" s="204"/>
      <c r="E7" s="205"/>
      <c r="F7" s="205"/>
      <c r="G7" s="205"/>
      <c r="H7" s="205"/>
      <c r="I7" s="205"/>
    </row>
    <row r="8" spans="1:9" s="195" customFormat="1" ht="13.5" customHeight="1">
      <c r="A8" s="206">
        <v>2</v>
      </c>
      <c r="B8" s="207" t="s">
        <v>939</v>
      </c>
      <c r="C8" s="208"/>
      <c r="D8" s="208"/>
      <c r="E8" s="209"/>
      <c r="F8" s="209"/>
      <c r="G8" s="209"/>
      <c r="H8" s="209"/>
      <c r="I8" s="209"/>
    </row>
    <row r="9" spans="1:9" s="195" customFormat="1" ht="13.5" customHeight="1">
      <c r="A9" s="206">
        <v>3</v>
      </c>
      <c r="B9" s="207" t="s">
        <v>940</v>
      </c>
      <c r="C9" s="208"/>
      <c r="D9" s="208"/>
      <c r="E9" s="209"/>
      <c r="F9" s="209"/>
      <c r="G9" s="209"/>
      <c r="H9" s="209"/>
      <c r="I9" s="209"/>
    </row>
    <row r="10" spans="1:9" s="195" customFormat="1" ht="13.5" customHeight="1">
      <c r="A10" s="206">
        <v>4</v>
      </c>
      <c r="B10" s="207" t="s">
        <v>941</v>
      </c>
      <c r="C10" s="208"/>
      <c r="D10" s="208"/>
      <c r="E10" s="209"/>
      <c r="F10" s="209"/>
      <c r="G10" s="209"/>
      <c r="H10" s="209"/>
      <c r="I10" s="209"/>
    </row>
    <row r="11" spans="1:9" s="195" customFormat="1" ht="13.5" customHeight="1">
      <c r="A11" s="206">
        <v>5</v>
      </c>
      <c r="B11" s="207" t="s">
        <v>942</v>
      </c>
      <c r="C11" s="208"/>
      <c r="D11" s="208"/>
      <c r="E11" s="209"/>
      <c r="F11" s="209"/>
      <c r="G11" s="209"/>
      <c r="H11" s="209"/>
      <c r="I11" s="209"/>
    </row>
    <row r="12" spans="1:9" s="195" customFormat="1" ht="13.5" customHeight="1">
      <c r="A12" s="206">
        <v>6</v>
      </c>
      <c r="B12" s="207" t="s">
        <v>943</v>
      </c>
      <c r="C12" s="208"/>
      <c r="D12" s="208"/>
      <c r="E12" s="209"/>
      <c r="F12" s="209"/>
      <c r="G12" s="209"/>
      <c r="H12" s="209"/>
      <c r="I12" s="209"/>
    </row>
    <row r="13" spans="1:9" s="195" customFormat="1" ht="13.5" customHeight="1">
      <c r="A13" s="206">
        <v>7</v>
      </c>
      <c r="B13" s="207" t="s">
        <v>944</v>
      </c>
      <c r="C13" s="208"/>
      <c r="D13" s="208"/>
      <c r="E13" s="209"/>
      <c r="F13" s="209"/>
      <c r="G13" s="209"/>
      <c r="H13" s="209"/>
      <c r="I13" s="209"/>
    </row>
    <row r="14" spans="1:9" s="195" customFormat="1" ht="13.5" customHeight="1">
      <c r="A14" s="206">
        <v>8</v>
      </c>
      <c r="B14" s="207" t="s">
        <v>945</v>
      </c>
      <c r="C14" s="208"/>
      <c r="D14" s="208"/>
      <c r="E14" s="209"/>
      <c r="F14" s="209"/>
      <c r="G14" s="209"/>
      <c r="H14" s="209"/>
      <c r="I14" s="209"/>
    </row>
    <row r="15" spans="1:9" s="195" customFormat="1" ht="13.5" customHeight="1">
      <c r="A15" s="206">
        <v>9</v>
      </c>
      <c r="B15" s="207" t="s">
        <v>946</v>
      </c>
      <c r="C15" s="208"/>
      <c r="D15" s="208"/>
      <c r="E15" s="209"/>
      <c r="F15" s="209"/>
      <c r="G15" s="209"/>
      <c r="H15" s="209"/>
      <c r="I15" s="209"/>
    </row>
    <row r="16" spans="1:9" s="195" customFormat="1" ht="13.5" customHeight="1">
      <c r="A16" s="206">
        <v>10</v>
      </c>
      <c r="B16" s="207" t="s">
        <v>947</v>
      </c>
      <c r="C16" s="208"/>
      <c r="D16" s="208"/>
      <c r="E16" s="209"/>
      <c r="F16" s="209"/>
      <c r="G16" s="209"/>
      <c r="H16" s="209"/>
      <c r="I16" s="209"/>
    </row>
    <row r="17" spans="1:9" s="195" customFormat="1" ht="13.5" customHeight="1">
      <c r="A17" s="206">
        <v>11</v>
      </c>
      <c r="B17" s="207" t="s">
        <v>948</v>
      </c>
      <c r="C17" s="208"/>
      <c r="D17" s="208"/>
      <c r="E17" s="209"/>
      <c r="F17" s="209"/>
      <c r="G17" s="209"/>
      <c r="H17" s="209"/>
      <c r="I17" s="209"/>
    </row>
    <row r="18" spans="1:9" s="195" customFormat="1" ht="13.5" customHeight="1">
      <c r="A18" s="206">
        <v>12</v>
      </c>
      <c r="B18" s="207" t="s">
        <v>949</v>
      </c>
      <c r="C18" s="208"/>
      <c r="D18" s="208"/>
      <c r="E18" s="209"/>
      <c r="F18" s="209"/>
      <c r="G18" s="209"/>
      <c r="H18" s="209"/>
      <c r="I18" s="209"/>
    </row>
    <row r="19" spans="1:9" s="195" customFormat="1" ht="13.5" customHeight="1">
      <c r="A19" s="210">
        <v>13</v>
      </c>
      <c r="B19" s="360" t="s">
        <v>186</v>
      </c>
      <c r="C19" s="220"/>
      <c r="D19" s="220"/>
      <c r="E19" s="221"/>
      <c r="F19" s="221"/>
      <c r="G19" s="211">
        <f>SUM(G7:G18)</f>
        <v>0</v>
      </c>
      <c r="H19" s="211">
        <f>SUM(H7:H18)</f>
        <v>0</v>
      </c>
      <c r="I19" s="211">
        <f>SUM(I7:I18)</f>
        <v>0</v>
      </c>
    </row>
    <row r="20" spans="5:9" s="195" customFormat="1" ht="13.5" customHeight="1">
      <c r="E20" s="219"/>
      <c r="F20" s="219"/>
      <c r="G20" s="219"/>
      <c r="H20" s="219"/>
      <c r="I20" s="219"/>
    </row>
    <row r="21" spans="1:11" s="195" customFormat="1" ht="13.5" customHeight="1">
      <c r="A21" s="194"/>
      <c r="B21" s="223"/>
      <c r="C21" s="236"/>
      <c r="D21" s="237"/>
      <c r="E21" s="469" t="s">
        <v>461</v>
      </c>
      <c r="F21" s="469"/>
      <c r="G21" s="234"/>
      <c r="H21" s="234"/>
      <c r="I21" s="235"/>
      <c r="J21" s="238"/>
      <c r="K21" s="238"/>
    </row>
    <row r="22" spans="1:9" s="195" customFormat="1" ht="13.5" customHeight="1">
      <c r="A22" s="196"/>
      <c r="B22" s="217"/>
      <c r="C22" s="466" t="s">
        <v>164</v>
      </c>
      <c r="D22" s="466"/>
      <c r="E22" s="468" t="s">
        <v>165</v>
      </c>
      <c r="F22" s="468"/>
      <c r="G22" s="468" t="s">
        <v>163</v>
      </c>
      <c r="H22" s="468"/>
      <c r="I22" s="468"/>
    </row>
    <row r="23" spans="1:9" s="195" customFormat="1" ht="13.5" customHeight="1">
      <c r="A23" s="199"/>
      <c r="B23" s="200"/>
      <c r="C23" s="218" t="s">
        <v>954</v>
      </c>
      <c r="D23" s="218" t="s">
        <v>955</v>
      </c>
      <c r="E23" s="228" t="s">
        <v>954</v>
      </c>
      <c r="F23" s="228" t="s">
        <v>955</v>
      </c>
      <c r="G23" s="228" t="s">
        <v>954</v>
      </c>
      <c r="H23" s="228" t="s">
        <v>955</v>
      </c>
      <c r="I23" s="228" t="s">
        <v>956</v>
      </c>
    </row>
    <row r="24" spans="1:9" s="195" customFormat="1" ht="13.5" customHeight="1">
      <c r="A24" s="202">
        <v>14</v>
      </c>
      <c r="B24" s="203" t="s">
        <v>938</v>
      </c>
      <c r="C24" s="204"/>
      <c r="D24" s="204"/>
      <c r="E24" s="205"/>
      <c r="F24" s="205"/>
      <c r="G24" s="205"/>
      <c r="H24" s="205"/>
      <c r="I24" s="205"/>
    </row>
    <row r="25" spans="1:9" s="195" customFormat="1" ht="13.5" customHeight="1">
      <c r="A25" s="206">
        <v>15</v>
      </c>
      <c r="B25" s="207" t="s">
        <v>939</v>
      </c>
      <c r="C25" s="208"/>
      <c r="D25" s="208"/>
      <c r="E25" s="209"/>
      <c r="F25" s="209"/>
      <c r="G25" s="209"/>
      <c r="H25" s="209"/>
      <c r="I25" s="209"/>
    </row>
    <row r="26" spans="1:9" s="195" customFormat="1" ht="13.5" customHeight="1">
      <c r="A26" s="206">
        <v>16</v>
      </c>
      <c r="B26" s="207" t="s">
        <v>940</v>
      </c>
      <c r="C26" s="208"/>
      <c r="D26" s="208"/>
      <c r="E26" s="209"/>
      <c r="F26" s="209"/>
      <c r="G26" s="209"/>
      <c r="H26" s="209"/>
      <c r="I26" s="209"/>
    </row>
    <row r="27" spans="1:9" s="195" customFormat="1" ht="13.5" customHeight="1">
      <c r="A27" s="206">
        <v>17</v>
      </c>
      <c r="B27" s="207" t="s">
        <v>941</v>
      </c>
      <c r="C27" s="208"/>
      <c r="D27" s="208"/>
      <c r="E27" s="209"/>
      <c r="F27" s="209"/>
      <c r="G27" s="209"/>
      <c r="H27" s="209"/>
      <c r="I27" s="209"/>
    </row>
    <row r="28" spans="1:9" s="195" customFormat="1" ht="13.5" customHeight="1">
      <c r="A28" s="206">
        <v>18</v>
      </c>
      <c r="B28" s="207" t="s">
        <v>942</v>
      </c>
      <c r="C28" s="208"/>
      <c r="D28" s="208"/>
      <c r="E28" s="209"/>
      <c r="F28" s="209"/>
      <c r="G28" s="209"/>
      <c r="H28" s="209"/>
      <c r="I28" s="209"/>
    </row>
    <row r="29" spans="1:9" s="195" customFormat="1" ht="13.5" customHeight="1">
      <c r="A29" s="206">
        <v>19</v>
      </c>
      <c r="B29" s="207" t="s">
        <v>943</v>
      </c>
      <c r="C29" s="208"/>
      <c r="D29" s="208"/>
      <c r="E29" s="209"/>
      <c r="F29" s="209"/>
      <c r="G29" s="209"/>
      <c r="H29" s="209"/>
      <c r="I29" s="209"/>
    </row>
    <row r="30" spans="1:9" s="195" customFormat="1" ht="13.5" customHeight="1">
      <c r="A30" s="206">
        <v>20</v>
      </c>
      <c r="B30" s="207" t="s">
        <v>944</v>
      </c>
      <c r="C30" s="208"/>
      <c r="D30" s="208"/>
      <c r="E30" s="209"/>
      <c r="F30" s="209"/>
      <c r="G30" s="209"/>
      <c r="H30" s="209"/>
      <c r="I30" s="209"/>
    </row>
    <row r="31" spans="1:9" s="195" customFormat="1" ht="13.5" customHeight="1">
      <c r="A31" s="206">
        <v>21</v>
      </c>
      <c r="B31" s="207" t="s">
        <v>945</v>
      </c>
      <c r="C31" s="208"/>
      <c r="D31" s="208"/>
      <c r="E31" s="209"/>
      <c r="F31" s="209"/>
      <c r="G31" s="209"/>
      <c r="H31" s="209"/>
      <c r="I31" s="209"/>
    </row>
    <row r="32" spans="1:9" s="195" customFormat="1" ht="13.5" customHeight="1">
      <c r="A32" s="206">
        <v>22</v>
      </c>
      <c r="B32" s="207" t="s">
        <v>946</v>
      </c>
      <c r="C32" s="208"/>
      <c r="D32" s="208"/>
      <c r="E32" s="209"/>
      <c r="F32" s="209"/>
      <c r="G32" s="209"/>
      <c r="H32" s="209"/>
      <c r="I32" s="209"/>
    </row>
    <row r="33" spans="1:9" s="195" customFormat="1" ht="13.5" customHeight="1">
      <c r="A33" s="206">
        <v>23</v>
      </c>
      <c r="B33" s="207" t="s">
        <v>947</v>
      </c>
      <c r="C33" s="208"/>
      <c r="D33" s="208"/>
      <c r="E33" s="209"/>
      <c r="F33" s="209"/>
      <c r="G33" s="209"/>
      <c r="H33" s="209"/>
      <c r="I33" s="209"/>
    </row>
    <row r="34" spans="1:9" s="195" customFormat="1" ht="13.5" customHeight="1">
      <c r="A34" s="206">
        <v>24</v>
      </c>
      <c r="B34" s="207" t="s">
        <v>948</v>
      </c>
      <c r="C34" s="208"/>
      <c r="D34" s="208"/>
      <c r="E34" s="209"/>
      <c r="F34" s="209"/>
      <c r="G34" s="209"/>
      <c r="H34" s="209"/>
      <c r="I34" s="209"/>
    </row>
    <row r="35" spans="1:9" s="195" customFormat="1" ht="13.5" customHeight="1">
      <c r="A35" s="229">
        <v>25</v>
      </c>
      <c r="B35" s="230" t="s">
        <v>949</v>
      </c>
      <c r="C35" s="231"/>
      <c r="D35" s="231"/>
      <c r="E35" s="232"/>
      <c r="F35" s="232"/>
      <c r="G35" s="232"/>
      <c r="H35" s="232"/>
      <c r="I35" s="232"/>
    </row>
    <row r="36" spans="1:9" s="195" customFormat="1" ht="13.5" customHeight="1">
      <c r="A36" s="233">
        <v>26</v>
      </c>
      <c r="B36" s="361" t="s">
        <v>186</v>
      </c>
      <c r="C36" s="214"/>
      <c r="D36" s="214"/>
      <c r="E36" s="215"/>
      <c r="F36" s="215"/>
      <c r="G36" s="211">
        <f>SUM(G24:G35)</f>
        <v>0</v>
      </c>
      <c r="H36" s="211">
        <f>SUM(H24:H35)</f>
        <v>0</v>
      </c>
      <c r="I36" s="211">
        <f>SUM(I24:I35)</f>
        <v>0</v>
      </c>
    </row>
    <row r="37" spans="5:8" ht="12.75">
      <c r="E37" s="8"/>
      <c r="F37" s="8"/>
      <c r="G37" s="8"/>
      <c r="H37" s="177"/>
    </row>
    <row r="38" spans="5:9" ht="12.75">
      <c r="E38" s="8"/>
      <c r="F38" s="8"/>
      <c r="G38" s="8"/>
      <c r="H38" s="177"/>
      <c r="I38" s="9" t="s">
        <v>957</v>
      </c>
    </row>
    <row r="39" spans="5:9" ht="12.75">
      <c r="E39" s="8"/>
      <c r="F39" s="8"/>
      <c r="G39" s="8"/>
      <c r="H39" s="177"/>
      <c r="I39" s="8"/>
    </row>
    <row r="40" spans="5:9" ht="12.75">
      <c r="E40" s="8"/>
      <c r="F40" s="8"/>
      <c r="G40" s="8"/>
      <c r="H40" s="177"/>
      <c r="I40" s="8"/>
    </row>
    <row r="41" spans="5:9" ht="12.75">
      <c r="E41" s="8"/>
      <c r="F41" s="8"/>
      <c r="G41" s="8"/>
      <c r="H41" s="8"/>
      <c r="I41" s="8"/>
    </row>
    <row r="42" spans="5:9" ht="12.75">
      <c r="E42" s="8"/>
      <c r="F42" s="8"/>
      <c r="G42" s="8"/>
      <c r="H42" s="8"/>
      <c r="I42" s="8"/>
    </row>
    <row r="43" spans="5:9" ht="12.75">
      <c r="E43" s="8"/>
      <c r="F43" s="8"/>
      <c r="G43" s="8"/>
      <c r="H43" s="8"/>
      <c r="I43" s="8"/>
    </row>
    <row r="44" spans="5:9" ht="12.75">
      <c r="E44" s="8"/>
      <c r="F44" s="8"/>
      <c r="G44" s="8"/>
      <c r="H44" s="8"/>
      <c r="I44" s="8"/>
    </row>
    <row r="45" spans="5:9" ht="12.75">
      <c r="E45" s="8"/>
      <c r="F45" s="8"/>
      <c r="G45" s="8"/>
      <c r="H45" s="8"/>
      <c r="I45" s="8"/>
    </row>
    <row r="46" spans="5:9" ht="12.75">
      <c r="E46" s="8"/>
      <c r="F46" s="8"/>
      <c r="G46" s="8"/>
      <c r="H46" s="8"/>
      <c r="I46" s="8"/>
    </row>
    <row r="47" spans="5:9" ht="12.75">
      <c r="E47" s="8"/>
      <c r="F47" s="8"/>
      <c r="G47" s="8"/>
      <c r="H47" s="8"/>
      <c r="I47" s="8"/>
    </row>
    <row r="48" spans="5:9" ht="12.75">
      <c r="E48" s="8"/>
      <c r="F48" s="8"/>
      <c r="G48" s="8"/>
      <c r="H48" s="8"/>
      <c r="I48" s="8"/>
    </row>
    <row r="49" spans="5:9" ht="12.75">
      <c r="E49" s="8"/>
      <c r="F49" s="8"/>
      <c r="G49" s="8"/>
      <c r="H49" s="8"/>
      <c r="I49" s="8"/>
    </row>
    <row r="50" spans="5:9" ht="12.75">
      <c r="E50" s="8"/>
      <c r="F50" s="8"/>
      <c r="G50" s="8"/>
      <c r="H50" s="8"/>
      <c r="I50" s="8"/>
    </row>
    <row r="51" spans="5:9" ht="12.75">
      <c r="E51" s="8"/>
      <c r="F51" s="8"/>
      <c r="G51" s="8"/>
      <c r="H51" s="8"/>
      <c r="I51" s="8"/>
    </row>
    <row r="52" spans="5:9" ht="12.75">
      <c r="E52" s="8"/>
      <c r="F52" s="8"/>
      <c r="G52" s="8"/>
      <c r="H52" s="8"/>
      <c r="I52" s="8"/>
    </row>
    <row r="53" spans="5:9" ht="12.75">
      <c r="E53" s="8"/>
      <c r="F53" s="8"/>
      <c r="G53" s="8"/>
      <c r="H53" s="8"/>
      <c r="I53" s="8"/>
    </row>
    <row r="54" spans="5:9" ht="12.75">
      <c r="E54" s="8"/>
      <c r="F54" s="8"/>
      <c r="G54" s="8"/>
      <c r="H54" s="8"/>
      <c r="I54" s="8"/>
    </row>
    <row r="55" spans="5:9" ht="12.75">
      <c r="E55" s="8"/>
      <c r="F55" s="8"/>
      <c r="G55" s="8"/>
      <c r="H55" s="8"/>
      <c r="I55" s="8"/>
    </row>
    <row r="56" spans="5:9" ht="12.75">
      <c r="E56" s="8"/>
      <c r="F56" s="8"/>
      <c r="G56" s="8"/>
      <c r="H56" s="8"/>
      <c r="I56" s="8"/>
    </row>
    <row r="57" spans="5:9" ht="12.75">
      <c r="E57" s="8"/>
      <c r="F57" s="8"/>
      <c r="G57" s="8"/>
      <c r="H57" s="8"/>
      <c r="I57" s="8"/>
    </row>
    <row r="58" spans="5:9" ht="12.75">
      <c r="E58" s="8"/>
      <c r="F58" s="8"/>
      <c r="G58" s="8"/>
      <c r="H58" s="8"/>
      <c r="I58" s="8"/>
    </row>
    <row r="59" spans="5:9" ht="12.75">
      <c r="E59" s="8"/>
      <c r="F59" s="8"/>
      <c r="G59" s="8"/>
      <c r="H59" s="8"/>
      <c r="I59" s="8"/>
    </row>
    <row r="60" spans="5:9" ht="12.75">
      <c r="E60" s="8"/>
      <c r="F60" s="8"/>
      <c r="G60" s="8"/>
      <c r="H60" s="8"/>
      <c r="I60" s="8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5:9" ht="12.75">
      <c r="E64" s="8"/>
      <c r="F64" s="8"/>
      <c r="G64" s="8"/>
      <c r="H64" s="8"/>
      <c r="I64" s="8"/>
    </row>
  </sheetData>
  <mergeCells count="9">
    <mergeCell ref="G22:I22"/>
    <mergeCell ref="E22:F22"/>
    <mergeCell ref="C22:D22"/>
    <mergeCell ref="E21:F21"/>
    <mergeCell ref="B3:H3"/>
    <mergeCell ref="G5:I5"/>
    <mergeCell ref="E5:F5"/>
    <mergeCell ref="C5:D5"/>
    <mergeCell ref="D4:G4"/>
  </mergeCells>
  <printOptions/>
  <pageMargins left="0.5" right="0.25" top="0.85" bottom="0.4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03"/>
  <dimension ref="A1:H60"/>
  <sheetViews>
    <sheetView showZeros="0" zoomScaleSheetLayoutView="100" workbookViewId="0" topLeftCell="A1">
      <selection activeCell="A6" sqref="A6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20.7109375" style="0" customWidth="1"/>
    <col min="5" max="5" width="16.7109375" style="0" customWidth="1"/>
    <col min="6" max="6" width="11.00390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E1" s="21" t="s">
        <v>114</v>
      </c>
      <c r="F1" s="349"/>
      <c r="H1" s="2"/>
    </row>
    <row r="2" spans="1:8" ht="12.75">
      <c r="A2" s="22"/>
      <c r="B2" s="22"/>
      <c r="C2" s="22"/>
      <c r="D2" s="22"/>
      <c r="E2" s="22"/>
      <c r="F2" s="41"/>
      <c r="G2" s="22"/>
      <c r="H2" s="5"/>
    </row>
    <row r="3" spans="2:8" ht="18.75">
      <c r="B3" s="79"/>
      <c r="C3" s="79" t="s">
        <v>181</v>
      </c>
      <c r="D3" s="79"/>
      <c r="E3" s="80" t="str">
        <f>CONCATENATE(Year1,"  ",TEXT(Year,"####"),"  ")</f>
        <v>Year:    </v>
      </c>
      <c r="F3" s="79"/>
      <c r="H3" s="268"/>
    </row>
    <row r="4" spans="1:6" ht="12.75">
      <c r="A4" s="84"/>
      <c r="B4" s="85" t="s">
        <v>182</v>
      </c>
      <c r="C4" s="86" t="s">
        <v>183</v>
      </c>
      <c r="D4" s="86" t="s">
        <v>184</v>
      </c>
      <c r="E4" s="86" t="s">
        <v>185</v>
      </c>
      <c r="F4" s="42"/>
    </row>
    <row r="5" spans="1:5" ht="12.75" customHeight="1">
      <c r="A5" s="67">
        <v>1</v>
      </c>
      <c r="B5" s="81"/>
      <c r="C5" s="81"/>
      <c r="D5" s="82"/>
      <c r="E5" s="83">
        <f>IF($D$54&lt;&gt;0,D13/$D$54,0)</f>
        <v>0</v>
      </c>
    </row>
    <row r="6" spans="1:5" ht="12.75" customHeight="1">
      <c r="A6" s="67">
        <v>2</v>
      </c>
      <c r="B6" s="81"/>
      <c r="C6" s="81"/>
      <c r="D6" s="82"/>
      <c r="E6" s="83">
        <f aca="true" t="shared" si="0" ref="E6:E53">IF($D$54&lt;&gt;0,D14/$D$54,0)</f>
        <v>0</v>
      </c>
    </row>
    <row r="7" spans="1:5" ht="12.75" customHeight="1">
      <c r="A7" s="67">
        <v>3</v>
      </c>
      <c r="B7" s="81"/>
      <c r="C7" s="81"/>
      <c r="D7" s="82"/>
      <c r="E7" s="83">
        <f t="shared" si="0"/>
        <v>0</v>
      </c>
    </row>
    <row r="8" spans="1:5" ht="12.75" customHeight="1">
      <c r="A8" s="67">
        <v>4</v>
      </c>
      <c r="B8" s="81"/>
      <c r="C8" s="81"/>
      <c r="D8" s="82"/>
      <c r="E8" s="83">
        <f t="shared" si="0"/>
        <v>0</v>
      </c>
    </row>
    <row r="9" spans="1:5" ht="12.75" customHeight="1">
      <c r="A9" s="67">
        <v>5</v>
      </c>
      <c r="B9" s="81"/>
      <c r="C9" s="81"/>
      <c r="D9" s="82"/>
      <c r="E9" s="83">
        <f t="shared" si="0"/>
        <v>0</v>
      </c>
    </row>
    <row r="10" spans="1:5" ht="12.75" customHeight="1">
      <c r="A10" s="67">
        <v>6</v>
      </c>
      <c r="B10" s="81"/>
      <c r="C10" s="81"/>
      <c r="D10" s="82"/>
      <c r="E10" s="83">
        <f t="shared" si="0"/>
        <v>0</v>
      </c>
    </row>
    <row r="11" spans="1:5" ht="12.75" customHeight="1">
      <c r="A11" s="67">
        <v>7</v>
      </c>
      <c r="B11" s="81"/>
      <c r="C11" s="81"/>
      <c r="D11" s="82"/>
      <c r="E11" s="83">
        <f t="shared" si="0"/>
        <v>0</v>
      </c>
    </row>
    <row r="12" spans="1:5" ht="12.75" customHeight="1">
      <c r="A12" s="67">
        <v>8</v>
      </c>
      <c r="B12" s="81"/>
      <c r="C12" s="81"/>
      <c r="D12" s="82"/>
      <c r="E12" s="83">
        <f t="shared" si="0"/>
        <v>0</v>
      </c>
    </row>
    <row r="13" spans="1:5" ht="12.75" customHeight="1">
      <c r="A13" s="67">
        <v>9</v>
      </c>
      <c r="B13" s="81"/>
      <c r="C13" s="81"/>
      <c r="D13" s="82"/>
      <c r="E13" s="83">
        <f t="shared" si="0"/>
        <v>0</v>
      </c>
    </row>
    <row r="14" spans="1:5" ht="12.75" customHeight="1">
      <c r="A14" s="67">
        <v>10</v>
      </c>
      <c r="B14" s="81"/>
      <c r="C14" s="81"/>
      <c r="D14" s="82"/>
      <c r="E14" s="83">
        <f t="shared" si="0"/>
        <v>0</v>
      </c>
    </row>
    <row r="15" spans="1:5" ht="12.75" customHeight="1">
      <c r="A15" s="67">
        <v>11</v>
      </c>
      <c r="B15" s="81"/>
      <c r="C15" s="81"/>
      <c r="D15" s="82"/>
      <c r="E15" s="83">
        <f t="shared" si="0"/>
        <v>0</v>
      </c>
    </row>
    <row r="16" spans="1:5" ht="12.75" customHeight="1">
      <c r="A16" s="67">
        <v>12</v>
      </c>
      <c r="B16" s="81"/>
      <c r="C16" s="81"/>
      <c r="D16" s="82"/>
      <c r="E16" s="83">
        <f t="shared" si="0"/>
        <v>0</v>
      </c>
    </row>
    <row r="17" spans="1:5" ht="12.75" customHeight="1">
      <c r="A17" s="67">
        <v>13</v>
      </c>
      <c r="B17" s="81"/>
      <c r="C17" s="81"/>
      <c r="D17" s="82"/>
      <c r="E17" s="83">
        <f t="shared" si="0"/>
        <v>0</v>
      </c>
    </row>
    <row r="18" spans="1:5" ht="12.75" customHeight="1">
      <c r="A18" s="67">
        <v>14</v>
      </c>
      <c r="B18" s="81"/>
      <c r="C18" s="81"/>
      <c r="D18" s="82"/>
      <c r="E18" s="83">
        <f t="shared" si="0"/>
        <v>0</v>
      </c>
    </row>
    <row r="19" spans="1:5" ht="12.75" customHeight="1">
      <c r="A19" s="67">
        <v>15</v>
      </c>
      <c r="B19" s="81"/>
      <c r="C19" s="81"/>
      <c r="D19" s="82"/>
      <c r="E19" s="83">
        <f t="shared" si="0"/>
        <v>0</v>
      </c>
    </row>
    <row r="20" spans="1:5" ht="12.75" customHeight="1">
      <c r="A20" s="67">
        <v>16</v>
      </c>
      <c r="B20" s="81"/>
      <c r="C20" s="81"/>
      <c r="D20" s="82"/>
      <c r="E20" s="83">
        <f t="shared" si="0"/>
        <v>0</v>
      </c>
    </row>
    <row r="21" spans="1:5" ht="12.75" customHeight="1">
      <c r="A21" s="67">
        <v>17</v>
      </c>
      <c r="B21" s="81"/>
      <c r="C21" s="81"/>
      <c r="D21" s="82"/>
      <c r="E21" s="83">
        <f t="shared" si="0"/>
        <v>0</v>
      </c>
    </row>
    <row r="22" spans="1:5" ht="12.75" customHeight="1">
      <c r="A22" s="67">
        <v>18</v>
      </c>
      <c r="B22" s="81"/>
      <c r="C22" s="81"/>
      <c r="D22" s="82"/>
      <c r="E22" s="83">
        <f t="shared" si="0"/>
        <v>0</v>
      </c>
    </row>
    <row r="23" spans="1:5" ht="12.75" customHeight="1">
      <c r="A23" s="67">
        <v>19</v>
      </c>
      <c r="B23" s="81"/>
      <c r="C23" s="81"/>
      <c r="D23" s="82"/>
      <c r="E23" s="83">
        <f t="shared" si="0"/>
        <v>0</v>
      </c>
    </row>
    <row r="24" spans="1:5" ht="12.75" customHeight="1">
      <c r="A24" s="67">
        <v>20</v>
      </c>
      <c r="B24" s="81"/>
      <c r="C24" s="81"/>
      <c r="D24" s="82"/>
      <c r="E24" s="83">
        <f t="shared" si="0"/>
        <v>0</v>
      </c>
    </row>
    <row r="25" spans="1:5" ht="12.75" customHeight="1">
      <c r="A25" s="67">
        <v>21</v>
      </c>
      <c r="B25" s="81"/>
      <c r="C25" s="81"/>
      <c r="D25" s="82"/>
      <c r="E25" s="83">
        <f t="shared" si="0"/>
        <v>0</v>
      </c>
    </row>
    <row r="26" spans="1:5" ht="12.75" customHeight="1">
      <c r="A26" s="67">
        <v>22</v>
      </c>
      <c r="B26" s="81"/>
      <c r="C26" s="81"/>
      <c r="D26" s="82"/>
      <c r="E26" s="83">
        <f t="shared" si="0"/>
        <v>0</v>
      </c>
    </row>
    <row r="27" spans="1:5" ht="12.75" customHeight="1">
      <c r="A27" s="67">
        <v>23</v>
      </c>
      <c r="B27" s="81"/>
      <c r="C27" s="81"/>
      <c r="D27" s="82"/>
      <c r="E27" s="83">
        <f t="shared" si="0"/>
        <v>0</v>
      </c>
    </row>
    <row r="28" spans="1:5" ht="12.75" customHeight="1">
      <c r="A28" s="67">
        <v>24</v>
      </c>
      <c r="B28" s="81"/>
      <c r="C28" s="81"/>
      <c r="D28" s="82"/>
      <c r="E28" s="83">
        <f t="shared" si="0"/>
        <v>0</v>
      </c>
    </row>
    <row r="29" spans="1:5" ht="12.75" customHeight="1">
      <c r="A29" s="67">
        <v>25</v>
      </c>
      <c r="B29" s="81"/>
      <c r="C29" s="81"/>
      <c r="D29" s="82"/>
      <c r="E29" s="83">
        <f t="shared" si="0"/>
        <v>0</v>
      </c>
    </row>
    <row r="30" spans="1:5" ht="12.75" customHeight="1">
      <c r="A30" s="67">
        <v>26</v>
      </c>
      <c r="B30" s="81"/>
      <c r="C30" s="81"/>
      <c r="D30" s="82"/>
      <c r="E30" s="83">
        <f t="shared" si="0"/>
        <v>0</v>
      </c>
    </row>
    <row r="31" spans="1:5" ht="12.75" customHeight="1">
      <c r="A31" s="67">
        <v>27</v>
      </c>
      <c r="B31" s="81"/>
      <c r="C31" s="81"/>
      <c r="D31" s="82"/>
      <c r="E31" s="83">
        <f t="shared" si="0"/>
        <v>0</v>
      </c>
    </row>
    <row r="32" spans="1:5" ht="12.75" customHeight="1">
      <c r="A32" s="67">
        <v>28</v>
      </c>
      <c r="B32" s="81"/>
      <c r="C32" s="81"/>
      <c r="D32" s="82"/>
      <c r="E32" s="83">
        <f t="shared" si="0"/>
        <v>0</v>
      </c>
    </row>
    <row r="33" spans="1:5" ht="12.75" customHeight="1">
      <c r="A33" s="67">
        <v>29</v>
      </c>
      <c r="B33" s="81"/>
      <c r="C33" s="81"/>
      <c r="D33" s="82"/>
      <c r="E33" s="83">
        <f t="shared" si="0"/>
        <v>0</v>
      </c>
    </row>
    <row r="34" spans="1:5" ht="12.75" customHeight="1">
      <c r="A34" s="67">
        <v>30</v>
      </c>
      <c r="B34" s="81"/>
      <c r="C34" s="81"/>
      <c r="D34" s="82"/>
      <c r="E34" s="83">
        <f t="shared" si="0"/>
        <v>0</v>
      </c>
    </row>
    <row r="35" spans="1:5" ht="12.75" customHeight="1">
      <c r="A35" s="67">
        <v>31</v>
      </c>
      <c r="B35" s="81"/>
      <c r="C35" s="81"/>
      <c r="D35" s="82"/>
      <c r="E35" s="83">
        <f t="shared" si="0"/>
        <v>0</v>
      </c>
    </row>
    <row r="36" spans="1:5" ht="12.75" customHeight="1">
      <c r="A36" s="67">
        <v>32</v>
      </c>
      <c r="B36" s="81"/>
      <c r="C36" s="81"/>
      <c r="D36" s="82"/>
      <c r="E36" s="83">
        <f t="shared" si="0"/>
        <v>0</v>
      </c>
    </row>
    <row r="37" spans="1:5" ht="12.75" customHeight="1">
      <c r="A37" s="67">
        <v>33</v>
      </c>
      <c r="B37" s="81"/>
      <c r="C37" s="81"/>
      <c r="D37" s="82"/>
      <c r="E37" s="83">
        <f t="shared" si="0"/>
        <v>0</v>
      </c>
    </row>
    <row r="38" spans="1:5" ht="12.75" customHeight="1">
      <c r="A38" s="67">
        <v>34</v>
      </c>
      <c r="B38" s="81"/>
      <c r="C38" s="81"/>
      <c r="D38" s="82"/>
      <c r="E38" s="83">
        <f t="shared" si="0"/>
        <v>0</v>
      </c>
    </row>
    <row r="39" spans="1:5" ht="12.75" customHeight="1">
      <c r="A39" s="67">
        <v>35</v>
      </c>
      <c r="B39" s="81"/>
      <c r="C39" s="81"/>
      <c r="D39" s="82"/>
      <c r="E39" s="83">
        <f t="shared" si="0"/>
        <v>0</v>
      </c>
    </row>
    <row r="40" spans="1:5" ht="12.75" customHeight="1">
      <c r="A40" s="67">
        <v>36</v>
      </c>
      <c r="B40" s="81"/>
      <c r="C40" s="81"/>
      <c r="D40" s="82"/>
      <c r="E40" s="83">
        <f t="shared" si="0"/>
        <v>0</v>
      </c>
    </row>
    <row r="41" spans="1:5" ht="12.75" customHeight="1">
      <c r="A41" s="67">
        <v>37</v>
      </c>
      <c r="B41" s="81"/>
      <c r="C41" s="81"/>
      <c r="D41" s="82"/>
      <c r="E41" s="83">
        <f t="shared" si="0"/>
        <v>0</v>
      </c>
    </row>
    <row r="42" spans="1:5" ht="12.75" customHeight="1">
      <c r="A42" s="67">
        <v>38</v>
      </c>
      <c r="B42" s="81"/>
      <c r="C42" s="81"/>
      <c r="D42" s="82"/>
      <c r="E42" s="83">
        <f t="shared" si="0"/>
        <v>0</v>
      </c>
    </row>
    <row r="43" spans="1:5" ht="12.75" customHeight="1">
      <c r="A43" s="67">
        <v>39</v>
      </c>
      <c r="B43" s="81"/>
      <c r="C43" s="81"/>
      <c r="D43" s="82"/>
      <c r="E43" s="83">
        <f t="shared" si="0"/>
        <v>0</v>
      </c>
    </row>
    <row r="44" spans="1:5" ht="12.75" customHeight="1">
      <c r="A44" s="67">
        <v>40</v>
      </c>
      <c r="B44" s="81"/>
      <c r="C44" s="81"/>
      <c r="D44" s="82"/>
      <c r="E44" s="83">
        <f t="shared" si="0"/>
        <v>0</v>
      </c>
    </row>
    <row r="45" spans="1:5" ht="12.75" customHeight="1">
      <c r="A45" s="67">
        <v>41</v>
      </c>
      <c r="B45" s="81"/>
      <c r="C45" s="81"/>
      <c r="D45" s="82"/>
      <c r="E45" s="83">
        <f t="shared" si="0"/>
        <v>0</v>
      </c>
    </row>
    <row r="46" spans="1:5" ht="12.75" customHeight="1">
      <c r="A46" s="67">
        <v>42</v>
      </c>
      <c r="B46" s="81"/>
      <c r="C46" s="81"/>
      <c r="D46" s="82"/>
      <c r="E46" s="83">
        <f t="shared" si="0"/>
        <v>0</v>
      </c>
    </row>
    <row r="47" spans="1:5" ht="12.75" customHeight="1">
      <c r="A47" s="67">
        <v>43</v>
      </c>
      <c r="B47" s="81"/>
      <c r="C47" s="81"/>
      <c r="D47" s="82"/>
      <c r="E47" s="83">
        <f t="shared" si="0"/>
        <v>0</v>
      </c>
    </row>
    <row r="48" spans="1:5" ht="12.75" customHeight="1">
      <c r="A48" s="67">
        <v>44</v>
      </c>
      <c r="B48" s="81"/>
      <c r="C48" s="81"/>
      <c r="D48" s="82"/>
      <c r="E48" s="83">
        <f t="shared" si="0"/>
        <v>0</v>
      </c>
    </row>
    <row r="49" spans="1:5" ht="12.75" customHeight="1">
      <c r="A49" s="67">
        <v>45</v>
      </c>
      <c r="B49" s="81"/>
      <c r="C49" s="81"/>
      <c r="D49" s="82"/>
      <c r="E49" s="83">
        <f t="shared" si="0"/>
        <v>0</v>
      </c>
    </row>
    <row r="50" spans="1:5" ht="12.75" customHeight="1">
      <c r="A50" s="67">
        <v>46</v>
      </c>
      <c r="B50" s="81"/>
      <c r="C50" s="81"/>
      <c r="D50" s="82"/>
      <c r="E50" s="83">
        <f t="shared" si="0"/>
        <v>0</v>
      </c>
    </row>
    <row r="51" spans="1:5" ht="12.75" customHeight="1">
      <c r="A51" s="67">
        <v>47</v>
      </c>
      <c r="B51" s="81"/>
      <c r="C51" s="81"/>
      <c r="D51" s="82"/>
      <c r="E51" s="83">
        <f t="shared" si="0"/>
        <v>0</v>
      </c>
    </row>
    <row r="52" spans="1:5" ht="12.75" customHeight="1">
      <c r="A52" s="67">
        <v>48</v>
      </c>
      <c r="B52" s="81"/>
      <c r="C52" s="81"/>
      <c r="D52" s="82"/>
      <c r="E52" s="83">
        <f t="shared" si="0"/>
        <v>0</v>
      </c>
    </row>
    <row r="53" spans="1:5" ht="12.75" customHeight="1">
      <c r="A53" s="67">
        <v>49</v>
      </c>
      <c r="B53" s="81"/>
      <c r="C53" s="81"/>
      <c r="D53" s="82"/>
      <c r="E53" s="83">
        <f t="shared" si="0"/>
        <v>0</v>
      </c>
    </row>
    <row r="54" spans="1:5" ht="12.75" customHeight="1">
      <c r="A54" s="87">
        <v>50</v>
      </c>
      <c r="B54" s="137" t="s">
        <v>186</v>
      </c>
      <c r="C54" s="88"/>
      <c r="D54" s="89">
        <f>SUM(D5:D53)</f>
        <v>0</v>
      </c>
      <c r="E54" s="90"/>
    </row>
    <row r="55" ht="12" customHeight="1">
      <c r="D55" s="8"/>
    </row>
    <row r="56" ht="12.75">
      <c r="D56" s="8"/>
    </row>
    <row r="57" spans="4:5" ht="12.75">
      <c r="D57" s="8"/>
      <c r="E57" s="2" t="s">
        <v>187</v>
      </c>
    </row>
    <row r="58" ht="12.75">
      <c r="D58" s="8"/>
    </row>
    <row r="59" ht="12.75">
      <c r="D59" s="8"/>
    </row>
    <row r="60" ht="12.75">
      <c r="D60" s="8"/>
    </row>
  </sheetData>
  <printOptions/>
  <pageMargins left="0.85" right="0.4" top="0.5" bottom="0.5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030"/>
  <dimension ref="A1:I63"/>
  <sheetViews>
    <sheetView showZeros="0" workbookViewId="0" topLeftCell="B1">
      <selection activeCell="F39" sqref="B39:F39"/>
    </sheetView>
  </sheetViews>
  <sheetFormatPr defaultColWidth="9.140625" defaultRowHeight="12.75"/>
  <cols>
    <col min="1" max="1" width="4.28125" style="0" customWidth="1"/>
    <col min="2" max="2" width="55.140625" style="0" customWidth="1"/>
    <col min="3" max="6" width="17.7109375" style="0" customWidth="1"/>
    <col min="7" max="10" width="11.0039062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166</v>
      </c>
    </row>
    <row r="2" spans="1:9" ht="12.75">
      <c r="A2" s="22"/>
      <c r="B2" s="22"/>
      <c r="C2" s="22"/>
      <c r="D2" s="22"/>
      <c r="E2" s="22"/>
      <c r="I2" s="5"/>
    </row>
    <row r="3" spans="1:8" ht="18.75" customHeight="1">
      <c r="A3" s="42"/>
      <c r="B3" s="462" t="s">
        <v>167</v>
      </c>
      <c r="C3" s="462"/>
      <c r="D3" s="168"/>
      <c r="E3" s="166"/>
      <c r="F3" s="144" t="str">
        <f>CONCATENATE(Year1,"  ",TEXT(Year,"####"))</f>
        <v>Year:  </v>
      </c>
      <c r="G3" s="166"/>
      <c r="H3" s="166"/>
    </row>
    <row r="4" spans="1:8" ht="12.75">
      <c r="A4" s="120"/>
      <c r="B4" s="118"/>
      <c r="C4" s="108" t="s">
        <v>221</v>
      </c>
      <c r="D4" s="108" t="s">
        <v>222</v>
      </c>
      <c r="E4" s="108" t="s">
        <v>221</v>
      </c>
      <c r="F4" s="108" t="s">
        <v>222</v>
      </c>
      <c r="H4" s="1"/>
    </row>
    <row r="5" spans="1:9" ht="12.75">
      <c r="A5" s="92"/>
      <c r="B5" s="101"/>
      <c r="C5" s="91" t="s">
        <v>958</v>
      </c>
      <c r="D5" s="91" t="s">
        <v>958</v>
      </c>
      <c r="E5" s="91" t="s">
        <v>959</v>
      </c>
      <c r="F5" s="91" t="s">
        <v>959</v>
      </c>
      <c r="H5" s="1"/>
      <c r="I5" s="1"/>
    </row>
    <row r="6" spans="1:9" ht="12.75">
      <c r="A6" s="93"/>
      <c r="B6" s="94" t="s">
        <v>960</v>
      </c>
      <c r="C6" s="94" t="s">
        <v>937</v>
      </c>
      <c r="D6" s="94" t="s">
        <v>937</v>
      </c>
      <c r="E6" s="94" t="s">
        <v>741</v>
      </c>
      <c r="F6" s="94" t="s">
        <v>741</v>
      </c>
      <c r="H6" s="1"/>
      <c r="I6" s="1"/>
    </row>
    <row r="7" spans="1:9" ht="12.75">
      <c r="A7" s="96">
        <v>1</v>
      </c>
      <c r="B7" s="97"/>
      <c r="C7" s="98"/>
      <c r="D7" s="98"/>
      <c r="E7" s="239"/>
      <c r="F7" s="239"/>
      <c r="H7" s="5"/>
      <c r="I7" s="5"/>
    </row>
    <row r="8" spans="1:9" ht="12.75">
      <c r="A8" s="67">
        <v>2</v>
      </c>
      <c r="B8" s="81"/>
      <c r="C8" s="82"/>
      <c r="D8" s="82"/>
      <c r="E8" s="240"/>
      <c r="F8" s="240"/>
      <c r="H8" s="5"/>
      <c r="I8" s="5"/>
    </row>
    <row r="9" spans="1:9" ht="12.75">
      <c r="A9" s="67">
        <v>3</v>
      </c>
      <c r="B9" s="81"/>
      <c r="C9" s="82"/>
      <c r="D9" s="82"/>
      <c r="E9" s="240"/>
      <c r="F9" s="240"/>
      <c r="H9" s="5"/>
      <c r="I9" s="5"/>
    </row>
    <row r="10" spans="1:9" ht="12.75">
      <c r="A10" s="67">
        <v>4</v>
      </c>
      <c r="B10" s="81"/>
      <c r="C10" s="82"/>
      <c r="D10" s="82"/>
      <c r="E10" s="240"/>
      <c r="F10" s="240"/>
      <c r="H10" s="5"/>
      <c r="I10" s="5"/>
    </row>
    <row r="11" spans="1:9" ht="12.75">
      <c r="A11" s="67">
        <v>5</v>
      </c>
      <c r="B11" s="81"/>
      <c r="C11" s="82"/>
      <c r="D11" s="82"/>
      <c r="E11" s="240"/>
      <c r="F11" s="240"/>
      <c r="H11" s="5"/>
      <c r="I11" s="5"/>
    </row>
    <row r="12" spans="1:9" ht="12.75">
      <c r="A12" s="67">
        <v>6</v>
      </c>
      <c r="B12" s="81"/>
      <c r="C12" s="82"/>
      <c r="D12" s="82"/>
      <c r="E12" s="240"/>
      <c r="F12" s="240"/>
      <c r="H12" s="5"/>
      <c r="I12" s="5"/>
    </row>
    <row r="13" spans="1:9" ht="12.75">
      <c r="A13" s="67">
        <v>7</v>
      </c>
      <c r="B13" s="81"/>
      <c r="C13" s="82"/>
      <c r="D13" s="82"/>
      <c r="E13" s="240"/>
      <c r="F13" s="240"/>
      <c r="H13" s="5"/>
      <c r="I13" s="5"/>
    </row>
    <row r="14" spans="1:9" ht="12.75">
      <c r="A14" s="67">
        <v>8</v>
      </c>
      <c r="B14" s="81"/>
      <c r="C14" s="82"/>
      <c r="D14" s="82"/>
      <c r="E14" s="240"/>
      <c r="F14" s="240"/>
      <c r="H14" s="5"/>
      <c r="I14" s="5"/>
    </row>
    <row r="15" spans="1:9" ht="12.75">
      <c r="A15" s="67">
        <v>9</v>
      </c>
      <c r="B15" s="81"/>
      <c r="C15" s="82"/>
      <c r="D15" s="82"/>
      <c r="E15" s="240"/>
      <c r="F15" s="240"/>
      <c r="H15" s="5"/>
      <c r="I15" s="5"/>
    </row>
    <row r="16" spans="1:9" ht="12.75">
      <c r="A16" s="67">
        <v>10</v>
      </c>
      <c r="B16" s="81"/>
      <c r="C16" s="82"/>
      <c r="D16" s="82"/>
      <c r="E16" s="240"/>
      <c r="F16" s="240"/>
      <c r="H16" s="5"/>
      <c r="I16" s="5"/>
    </row>
    <row r="17" spans="1:9" ht="12.75">
      <c r="A17" s="67">
        <v>11</v>
      </c>
      <c r="B17" s="81"/>
      <c r="C17" s="82"/>
      <c r="D17" s="82"/>
      <c r="E17" s="240"/>
      <c r="F17" s="240"/>
      <c r="H17" s="5"/>
      <c r="I17" s="5"/>
    </row>
    <row r="18" spans="1:9" ht="12.75">
      <c r="A18" s="67">
        <v>12</v>
      </c>
      <c r="B18" s="81"/>
      <c r="C18" s="82"/>
      <c r="D18" s="82"/>
      <c r="E18" s="240"/>
      <c r="F18" s="240"/>
      <c r="H18" s="5"/>
      <c r="I18" s="5"/>
    </row>
    <row r="19" spans="1:9" ht="12.75">
      <c r="A19" s="67">
        <v>13</v>
      </c>
      <c r="B19" s="81"/>
      <c r="C19" s="82"/>
      <c r="D19" s="82"/>
      <c r="E19" s="240"/>
      <c r="F19" s="240"/>
      <c r="H19" s="5"/>
      <c r="I19" s="5"/>
    </row>
    <row r="20" spans="1:9" ht="12.75">
      <c r="A20" s="67">
        <v>14</v>
      </c>
      <c r="B20" s="81"/>
      <c r="C20" s="82"/>
      <c r="D20" s="82"/>
      <c r="E20" s="240"/>
      <c r="F20" s="240"/>
      <c r="H20" s="5"/>
      <c r="I20" s="5"/>
    </row>
    <row r="21" spans="1:9" ht="12.75">
      <c r="A21" s="67">
        <v>15</v>
      </c>
      <c r="B21" s="81"/>
      <c r="C21" s="82"/>
      <c r="D21" s="82"/>
      <c r="E21" s="240"/>
      <c r="F21" s="240"/>
      <c r="H21" s="5"/>
      <c r="I21" s="5"/>
    </row>
    <row r="22" spans="1:9" ht="12.75">
      <c r="A22" s="67">
        <v>16</v>
      </c>
      <c r="B22" s="81"/>
      <c r="C22" s="82"/>
      <c r="D22" s="82"/>
      <c r="E22" s="240"/>
      <c r="F22" s="240"/>
      <c r="H22" s="5"/>
      <c r="I22" s="5"/>
    </row>
    <row r="23" spans="1:9" ht="12.75">
      <c r="A23" s="67">
        <v>17</v>
      </c>
      <c r="B23" s="81"/>
      <c r="C23" s="82"/>
      <c r="D23" s="82"/>
      <c r="E23" s="240"/>
      <c r="F23" s="240"/>
      <c r="H23" s="5"/>
      <c r="I23" s="5"/>
    </row>
    <row r="24" spans="1:9" ht="12.75">
      <c r="A24" s="67">
        <v>18</v>
      </c>
      <c r="B24" s="81"/>
      <c r="C24" s="82"/>
      <c r="D24" s="82"/>
      <c r="E24" s="240"/>
      <c r="F24" s="240"/>
      <c r="H24" s="5"/>
      <c r="I24" s="5"/>
    </row>
    <row r="25" spans="1:9" ht="12.75">
      <c r="A25" s="67">
        <v>19</v>
      </c>
      <c r="B25" s="81"/>
      <c r="C25" s="82"/>
      <c r="D25" s="82"/>
      <c r="E25" s="240"/>
      <c r="F25" s="240"/>
      <c r="H25" s="5"/>
      <c r="I25" s="5"/>
    </row>
    <row r="26" spans="1:9" ht="12.75">
      <c r="A26" s="67">
        <v>20</v>
      </c>
      <c r="B26" s="81"/>
      <c r="C26" s="82"/>
      <c r="D26" s="82"/>
      <c r="E26" s="240"/>
      <c r="F26" s="240"/>
      <c r="H26" s="5"/>
      <c r="I26" s="5"/>
    </row>
    <row r="27" spans="1:9" ht="12.75">
      <c r="A27" s="67">
        <v>21</v>
      </c>
      <c r="B27" s="81"/>
      <c r="C27" s="82"/>
      <c r="D27" s="82"/>
      <c r="E27" s="240"/>
      <c r="F27" s="240"/>
      <c r="H27" s="5"/>
      <c r="I27" s="5"/>
    </row>
    <row r="28" spans="1:9" ht="12.75">
      <c r="A28" s="67">
        <v>22</v>
      </c>
      <c r="B28" s="81"/>
      <c r="C28" s="82"/>
      <c r="D28" s="82"/>
      <c r="E28" s="240"/>
      <c r="F28" s="240"/>
      <c r="H28" s="5"/>
      <c r="I28" s="5"/>
    </row>
    <row r="29" spans="1:9" ht="12.75">
      <c r="A29" s="67">
        <v>23</v>
      </c>
      <c r="B29" s="81"/>
      <c r="C29" s="82"/>
      <c r="D29" s="82"/>
      <c r="E29" s="240"/>
      <c r="F29" s="240"/>
      <c r="H29" s="5"/>
      <c r="I29" s="5"/>
    </row>
    <row r="30" spans="1:9" ht="12.75">
      <c r="A30" s="67">
        <v>24</v>
      </c>
      <c r="B30" s="81"/>
      <c r="C30" s="82"/>
      <c r="D30" s="82"/>
      <c r="E30" s="240"/>
      <c r="F30" s="240"/>
      <c r="H30" s="5"/>
      <c r="I30" s="5"/>
    </row>
    <row r="31" spans="1:9" ht="12.75">
      <c r="A31" s="67">
        <v>25</v>
      </c>
      <c r="B31" s="81"/>
      <c r="C31" s="82"/>
      <c r="D31" s="82"/>
      <c r="E31" s="240"/>
      <c r="F31" s="240"/>
      <c r="H31" s="5"/>
      <c r="I31" s="5"/>
    </row>
    <row r="32" spans="1:9" ht="12.75">
      <c r="A32" s="67">
        <v>26</v>
      </c>
      <c r="B32" s="81"/>
      <c r="C32" s="82"/>
      <c r="D32" s="82"/>
      <c r="E32" s="240"/>
      <c r="F32" s="240"/>
      <c r="H32" s="5"/>
      <c r="I32" s="5"/>
    </row>
    <row r="33" spans="1:9" ht="12.75">
      <c r="A33" s="67">
        <v>27</v>
      </c>
      <c r="B33" s="81"/>
      <c r="C33" s="82"/>
      <c r="D33" s="82"/>
      <c r="E33" s="240"/>
      <c r="F33" s="240"/>
      <c r="H33" s="5"/>
      <c r="I33" s="5"/>
    </row>
    <row r="34" spans="1:9" ht="12.75">
      <c r="A34" s="67">
        <v>28</v>
      </c>
      <c r="B34" s="81"/>
      <c r="C34" s="82"/>
      <c r="D34" s="82"/>
      <c r="E34" s="240"/>
      <c r="F34" s="240"/>
      <c r="H34" s="5"/>
      <c r="I34" s="5"/>
    </row>
    <row r="35" spans="1:9" ht="12.75">
      <c r="A35" s="67">
        <v>29</v>
      </c>
      <c r="B35" s="81"/>
      <c r="C35" s="82"/>
      <c r="D35" s="82"/>
      <c r="E35" s="240"/>
      <c r="F35" s="240"/>
      <c r="H35" s="5"/>
      <c r="I35" s="5"/>
    </row>
    <row r="36" spans="1:9" ht="12.75">
      <c r="A36" s="67">
        <v>30</v>
      </c>
      <c r="B36" s="81"/>
      <c r="C36" s="82"/>
      <c r="D36" s="82"/>
      <c r="E36" s="240"/>
      <c r="F36" s="240"/>
      <c r="H36" s="5"/>
      <c r="I36" s="5"/>
    </row>
    <row r="37" spans="1:9" ht="12.75">
      <c r="A37" s="67">
        <v>31</v>
      </c>
      <c r="B37" s="81"/>
      <c r="C37" s="82"/>
      <c r="D37" s="82"/>
      <c r="E37" s="240"/>
      <c r="F37" s="240"/>
      <c r="H37" s="5"/>
      <c r="I37" s="5"/>
    </row>
    <row r="38" spans="1:9" ht="12.75">
      <c r="A38" s="67">
        <v>32</v>
      </c>
      <c r="B38" s="81"/>
      <c r="C38" s="82"/>
      <c r="D38" s="82"/>
      <c r="E38" s="240"/>
      <c r="F38" s="240"/>
      <c r="H38" s="5"/>
      <c r="I38" s="5"/>
    </row>
    <row r="39" spans="1:6" ht="12.75">
      <c r="A39" s="87">
        <v>33</v>
      </c>
      <c r="B39" s="137" t="s">
        <v>961</v>
      </c>
      <c r="C39" s="156">
        <f>SUM(C7:C38)</f>
        <v>0</v>
      </c>
      <c r="D39" s="156">
        <f>SUM(D7:D38)</f>
        <v>0</v>
      </c>
      <c r="E39" s="362">
        <f>IF(C39&lt;&gt;0,SUMPRODUCT(C7:C38,E7:E38)/C39,0)</f>
        <v>0</v>
      </c>
      <c r="F39" s="362">
        <f>IF(D39&lt;&gt;0,SUMPRODUCT(D7:D38,F7:F38)/D39,0)</f>
        <v>0</v>
      </c>
    </row>
    <row r="40" ht="12.75">
      <c r="E40" s="16"/>
    </row>
    <row r="41" spans="5:6" ht="12.75">
      <c r="E41" s="16"/>
      <c r="F41" s="17" t="s">
        <v>962</v>
      </c>
    </row>
    <row r="42" spans="5:6" ht="12.75">
      <c r="E42" s="16"/>
      <c r="F42" s="16"/>
    </row>
    <row r="43" spans="5:6" ht="12.75">
      <c r="E43" s="16"/>
      <c r="F43" s="16"/>
    </row>
    <row r="44" spans="5:6" ht="12.75">
      <c r="E44" s="16"/>
      <c r="F44" s="16"/>
    </row>
    <row r="45" spans="5:6" ht="12.75">
      <c r="E45" s="16"/>
      <c r="F45" s="16"/>
    </row>
    <row r="46" spans="5:6" ht="12.75">
      <c r="E46" s="16"/>
      <c r="F46" s="16"/>
    </row>
    <row r="47" spans="5:6" ht="12.75">
      <c r="E47" s="16"/>
      <c r="F47" s="16"/>
    </row>
    <row r="48" spans="5:6" ht="12.75">
      <c r="E48" s="16"/>
      <c r="F48" s="16"/>
    </row>
    <row r="49" spans="5:6" ht="12.75">
      <c r="E49" s="16"/>
      <c r="F49" s="16"/>
    </row>
    <row r="50" spans="5:6" ht="12.75">
      <c r="E50" s="16"/>
      <c r="F50" s="16"/>
    </row>
    <row r="51" spans="5:6" ht="12.75">
      <c r="E51" s="16"/>
      <c r="F51" s="16"/>
    </row>
    <row r="52" spans="5:6" ht="12.75"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16"/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</sheetData>
  <mergeCells count="1">
    <mergeCell ref="B3:C3"/>
  </mergeCells>
  <printOptions/>
  <pageMargins left="0.5" right="0.25" top="0.85" bottom="0.4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031"/>
  <dimension ref="A1:I64"/>
  <sheetViews>
    <sheetView showZeros="0" workbookViewId="0" topLeftCell="A1">
      <selection activeCell="B38" sqref="B38"/>
    </sheetView>
  </sheetViews>
  <sheetFormatPr defaultColWidth="9.140625" defaultRowHeight="12.75"/>
  <cols>
    <col min="1" max="1" width="4.28125" style="0" customWidth="1"/>
    <col min="2" max="2" width="38.7109375" style="0" customWidth="1"/>
    <col min="3" max="4" width="14.7109375" style="0" customWidth="1"/>
    <col min="5" max="5" width="12.57421875" style="0" customWidth="1"/>
    <col min="6" max="7" width="14.7109375" style="0" customWidth="1"/>
    <col min="8" max="8" width="15.8515625" style="0" customWidth="1"/>
  </cols>
  <sheetData>
    <row r="1" spans="1:8" ht="12.75">
      <c r="A1" s="18" t="str">
        <f>CONCATENATE(Co,"  ",Company)</f>
        <v>Company Name:    </v>
      </c>
      <c r="B1" s="59"/>
      <c r="C1" s="59"/>
      <c r="D1" s="59"/>
      <c r="H1" s="21" t="s">
        <v>169</v>
      </c>
    </row>
    <row r="2" spans="1:9" ht="12.75">
      <c r="A2" s="22"/>
      <c r="B2" s="22"/>
      <c r="C2" s="22"/>
      <c r="D2" s="22"/>
      <c r="E2" s="22"/>
      <c r="I2" s="5"/>
    </row>
    <row r="3" spans="1:8" ht="18.75" customHeight="1">
      <c r="A3" s="42"/>
      <c r="B3" s="462" t="s">
        <v>168</v>
      </c>
      <c r="C3" s="462"/>
      <c r="D3" s="462"/>
      <c r="E3" s="462"/>
      <c r="F3" s="462"/>
      <c r="G3" s="166"/>
      <c r="H3" s="144" t="str">
        <f>CONCATENATE(Year1,"  ",TEXT(Year,"####"))</f>
        <v>Year:  </v>
      </c>
    </row>
    <row r="4" spans="1:8" ht="12.75">
      <c r="A4" s="120"/>
      <c r="B4" s="118"/>
      <c r="C4" s="118"/>
      <c r="D4" s="118"/>
      <c r="E4" s="118"/>
      <c r="F4" s="108" t="s">
        <v>963</v>
      </c>
      <c r="G4" s="108" t="s">
        <v>964</v>
      </c>
      <c r="H4" s="118"/>
    </row>
    <row r="5" spans="1:8" ht="12.75">
      <c r="A5" s="92"/>
      <c r="B5" s="101"/>
      <c r="C5" s="91" t="s">
        <v>965</v>
      </c>
      <c r="D5" s="91" t="s">
        <v>221</v>
      </c>
      <c r="E5" s="101"/>
      <c r="F5" s="91" t="s">
        <v>966</v>
      </c>
      <c r="G5" s="91" t="s">
        <v>966</v>
      </c>
      <c r="H5" s="101"/>
    </row>
    <row r="6" spans="1:8" ht="12.75">
      <c r="A6" s="93"/>
      <c r="B6" s="94" t="s">
        <v>14</v>
      </c>
      <c r="C6" s="94" t="s">
        <v>15</v>
      </c>
      <c r="D6" s="94" t="s">
        <v>15</v>
      </c>
      <c r="E6" s="94" t="s">
        <v>223</v>
      </c>
      <c r="F6" s="94" t="s">
        <v>16</v>
      </c>
      <c r="G6" s="94" t="s">
        <v>16</v>
      </c>
      <c r="H6" s="94" t="s">
        <v>17</v>
      </c>
    </row>
    <row r="7" spans="1:8" ht="12.75">
      <c r="A7" s="96">
        <v>1</v>
      </c>
      <c r="B7" s="97"/>
      <c r="C7" s="242"/>
      <c r="D7" s="242"/>
      <c r="E7" s="99">
        <f>IF(D7&lt;&gt;0,(C7-D7)/D7,0)</f>
        <v>0</v>
      </c>
      <c r="F7" s="98"/>
      <c r="G7" s="98"/>
      <c r="H7" s="135">
        <f aca="true" t="shared" si="0" ref="H7:H38">G7-F7</f>
        <v>0</v>
      </c>
    </row>
    <row r="8" spans="1:8" ht="12.75">
      <c r="A8" s="67">
        <v>2</v>
      </c>
      <c r="B8" s="81"/>
      <c r="C8" s="243"/>
      <c r="D8" s="243"/>
      <c r="E8" s="83">
        <f>IF(D8&lt;&gt;0,(C8-D8)/D8,0)</f>
        <v>0</v>
      </c>
      <c r="F8" s="82"/>
      <c r="G8" s="82"/>
      <c r="H8" s="102">
        <f t="shared" si="0"/>
        <v>0</v>
      </c>
    </row>
    <row r="9" spans="1:8" ht="12.75">
      <c r="A9" s="67">
        <v>3</v>
      </c>
      <c r="B9" s="81"/>
      <c r="C9" s="243"/>
      <c r="D9" s="243"/>
      <c r="E9" s="83">
        <f aca="true" t="shared" si="1" ref="E9:E38">IF(D9&lt;&gt;0,(C9-D9)/D9,0)</f>
        <v>0</v>
      </c>
      <c r="F9" s="82"/>
      <c r="G9" s="82"/>
      <c r="H9" s="102">
        <f t="shared" si="0"/>
        <v>0</v>
      </c>
    </row>
    <row r="10" spans="1:8" ht="12.75">
      <c r="A10" s="67">
        <v>4</v>
      </c>
      <c r="B10" s="81"/>
      <c r="C10" s="243"/>
      <c r="D10" s="243"/>
      <c r="E10" s="83">
        <f t="shared" si="1"/>
        <v>0</v>
      </c>
      <c r="F10" s="82"/>
      <c r="G10" s="82"/>
      <c r="H10" s="102">
        <f t="shared" si="0"/>
        <v>0</v>
      </c>
    </row>
    <row r="11" spans="1:8" ht="12.75">
      <c r="A11" s="67">
        <v>5</v>
      </c>
      <c r="B11" s="81"/>
      <c r="C11" s="243"/>
      <c r="D11" s="243"/>
      <c r="E11" s="83">
        <f t="shared" si="1"/>
        <v>0</v>
      </c>
      <c r="F11" s="82"/>
      <c r="G11" s="82"/>
      <c r="H11" s="102">
        <f t="shared" si="0"/>
        <v>0</v>
      </c>
    </row>
    <row r="12" spans="1:8" ht="12.75">
      <c r="A12" s="67">
        <v>6</v>
      </c>
      <c r="B12" s="81"/>
      <c r="C12" s="243"/>
      <c r="D12" s="243"/>
      <c r="E12" s="83">
        <f t="shared" si="1"/>
        <v>0</v>
      </c>
      <c r="F12" s="82"/>
      <c r="G12" s="82"/>
      <c r="H12" s="102">
        <f t="shared" si="0"/>
        <v>0</v>
      </c>
    </row>
    <row r="13" spans="1:8" ht="12.75">
      <c r="A13" s="67">
        <v>7</v>
      </c>
      <c r="B13" s="81"/>
      <c r="C13" s="243"/>
      <c r="D13" s="243"/>
      <c r="E13" s="83">
        <f t="shared" si="1"/>
        <v>0</v>
      </c>
      <c r="F13" s="82"/>
      <c r="G13" s="82"/>
      <c r="H13" s="102">
        <f t="shared" si="0"/>
        <v>0</v>
      </c>
    </row>
    <row r="14" spans="1:8" ht="12.75">
      <c r="A14" s="67">
        <v>8</v>
      </c>
      <c r="B14" s="81"/>
      <c r="C14" s="243"/>
      <c r="D14" s="243"/>
      <c r="E14" s="83">
        <f t="shared" si="1"/>
        <v>0</v>
      </c>
      <c r="F14" s="82"/>
      <c r="G14" s="82"/>
      <c r="H14" s="102">
        <f t="shared" si="0"/>
        <v>0</v>
      </c>
    </row>
    <row r="15" spans="1:8" ht="12.75">
      <c r="A15" s="67">
        <v>9</v>
      </c>
      <c r="B15" s="81"/>
      <c r="C15" s="243"/>
      <c r="D15" s="243"/>
      <c r="E15" s="83">
        <f t="shared" si="1"/>
        <v>0</v>
      </c>
      <c r="F15" s="82"/>
      <c r="G15" s="82"/>
      <c r="H15" s="102">
        <f t="shared" si="0"/>
        <v>0</v>
      </c>
    </row>
    <row r="16" spans="1:8" ht="12.75">
      <c r="A16" s="67">
        <v>10</v>
      </c>
      <c r="B16" s="81"/>
      <c r="C16" s="243"/>
      <c r="D16" s="243"/>
      <c r="E16" s="83">
        <f t="shared" si="1"/>
        <v>0</v>
      </c>
      <c r="F16" s="82"/>
      <c r="G16" s="82"/>
      <c r="H16" s="102">
        <f t="shared" si="0"/>
        <v>0</v>
      </c>
    </row>
    <row r="17" spans="1:8" ht="12.75">
      <c r="A17" s="67">
        <v>11</v>
      </c>
      <c r="B17" s="81"/>
      <c r="C17" s="243"/>
      <c r="D17" s="243"/>
      <c r="E17" s="83">
        <f t="shared" si="1"/>
        <v>0</v>
      </c>
      <c r="F17" s="82"/>
      <c r="G17" s="82"/>
      <c r="H17" s="102">
        <f t="shared" si="0"/>
        <v>0</v>
      </c>
    </row>
    <row r="18" spans="1:8" ht="12.75">
      <c r="A18" s="67">
        <v>12</v>
      </c>
      <c r="B18" s="81"/>
      <c r="C18" s="243"/>
      <c r="D18" s="243"/>
      <c r="E18" s="83">
        <f t="shared" si="1"/>
        <v>0</v>
      </c>
      <c r="F18" s="82"/>
      <c r="G18" s="82"/>
      <c r="H18" s="102">
        <f t="shared" si="0"/>
        <v>0</v>
      </c>
    </row>
    <row r="19" spans="1:8" ht="12.75">
      <c r="A19" s="67">
        <v>13</v>
      </c>
      <c r="B19" s="81"/>
      <c r="C19" s="243"/>
      <c r="D19" s="243"/>
      <c r="E19" s="83">
        <f t="shared" si="1"/>
        <v>0</v>
      </c>
      <c r="F19" s="82"/>
      <c r="G19" s="82"/>
      <c r="H19" s="102">
        <f t="shared" si="0"/>
        <v>0</v>
      </c>
    </row>
    <row r="20" spans="1:8" ht="12.75">
      <c r="A20" s="67">
        <v>14</v>
      </c>
      <c r="B20" s="81"/>
      <c r="C20" s="243"/>
      <c r="D20" s="243"/>
      <c r="E20" s="83">
        <f t="shared" si="1"/>
        <v>0</v>
      </c>
      <c r="F20" s="82"/>
      <c r="G20" s="82"/>
      <c r="H20" s="102">
        <f t="shared" si="0"/>
        <v>0</v>
      </c>
    </row>
    <row r="21" spans="1:8" ht="12.75">
      <c r="A21" s="67">
        <v>15</v>
      </c>
      <c r="B21" s="81"/>
      <c r="C21" s="243"/>
      <c r="D21" s="243"/>
      <c r="E21" s="83">
        <f t="shared" si="1"/>
        <v>0</v>
      </c>
      <c r="F21" s="82"/>
      <c r="G21" s="82"/>
      <c r="H21" s="102">
        <f t="shared" si="0"/>
        <v>0</v>
      </c>
    </row>
    <row r="22" spans="1:8" ht="12.75">
      <c r="A22" s="67">
        <v>16</v>
      </c>
      <c r="B22" s="81"/>
      <c r="C22" s="243"/>
      <c r="D22" s="243"/>
      <c r="E22" s="83">
        <f t="shared" si="1"/>
        <v>0</v>
      </c>
      <c r="F22" s="82"/>
      <c r="G22" s="82"/>
      <c r="H22" s="102">
        <f t="shared" si="0"/>
        <v>0</v>
      </c>
    </row>
    <row r="23" spans="1:8" ht="12.75">
      <c r="A23" s="67">
        <v>17</v>
      </c>
      <c r="B23" s="81"/>
      <c r="C23" s="243"/>
      <c r="D23" s="243"/>
      <c r="E23" s="83">
        <f t="shared" si="1"/>
        <v>0</v>
      </c>
      <c r="F23" s="82"/>
      <c r="G23" s="82"/>
      <c r="H23" s="102">
        <f t="shared" si="0"/>
        <v>0</v>
      </c>
    </row>
    <row r="24" spans="1:8" ht="12.75">
      <c r="A24" s="67">
        <v>18</v>
      </c>
      <c r="B24" s="81"/>
      <c r="C24" s="243"/>
      <c r="D24" s="243"/>
      <c r="E24" s="83">
        <f t="shared" si="1"/>
        <v>0</v>
      </c>
      <c r="F24" s="82"/>
      <c r="G24" s="82"/>
      <c r="H24" s="102">
        <f t="shared" si="0"/>
        <v>0</v>
      </c>
    </row>
    <row r="25" spans="1:8" ht="12.75">
      <c r="A25" s="67">
        <v>19</v>
      </c>
      <c r="B25" s="81"/>
      <c r="C25" s="243"/>
      <c r="D25" s="243"/>
      <c r="E25" s="83">
        <f t="shared" si="1"/>
        <v>0</v>
      </c>
      <c r="F25" s="82"/>
      <c r="G25" s="82"/>
      <c r="H25" s="102">
        <f t="shared" si="0"/>
        <v>0</v>
      </c>
    </row>
    <row r="26" spans="1:8" ht="12.75">
      <c r="A26" s="67">
        <v>20</v>
      </c>
      <c r="B26" s="81"/>
      <c r="C26" s="243"/>
      <c r="D26" s="243"/>
      <c r="E26" s="83">
        <f t="shared" si="1"/>
        <v>0</v>
      </c>
      <c r="F26" s="82"/>
      <c r="G26" s="82"/>
      <c r="H26" s="102">
        <f t="shared" si="0"/>
        <v>0</v>
      </c>
    </row>
    <row r="27" spans="1:8" ht="12.75">
      <c r="A27" s="67">
        <v>21</v>
      </c>
      <c r="B27" s="81"/>
      <c r="C27" s="243"/>
      <c r="D27" s="243"/>
      <c r="E27" s="83">
        <f t="shared" si="1"/>
        <v>0</v>
      </c>
      <c r="F27" s="82"/>
      <c r="G27" s="82"/>
      <c r="H27" s="102">
        <f t="shared" si="0"/>
        <v>0</v>
      </c>
    </row>
    <row r="28" spans="1:8" ht="12.75">
      <c r="A28" s="67">
        <v>22</v>
      </c>
      <c r="B28" s="81"/>
      <c r="C28" s="243"/>
      <c r="D28" s="243"/>
      <c r="E28" s="83">
        <f t="shared" si="1"/>
        <v>0</v>
      </c>
      <c r="F28" s="82"/>
      <c r="G28" s="82"/>
      <c r="H28" s="102">
        <f t="shared" si="0"/>
        <v>0</v>
      </c>
    </row>
    <row r="29" spans="1:8" ht="12.75">
      <c r="A29" s="67">
        <v>23</v>
      </c>
      <c r="B29" s="81"/>
      <c r="C29" s="243"/>
      <c r="D29" s="243"/>
      <c r="E29" s="83">
        <f t="shared" si="1"/>
        <v>0</v>
      </c>
      <c r="F29" s="82"/>
      <c r="G29" s="82"/>
      <c r="H29" s="102">
        <f t="shared" si="0"/>
        <v>0</v>
      </c>
    </row>
    <row r="30" spans="1:8" ht="12.75">
      <c r="A30" s="67">
        <v>24</v>
      </c>
      <c r="B30" s="81"/>
      <c r="C30" s="243"/>
      <c r="D30" s="243"/>
      <c r="E30" s="83">
        <f t="shared" si="1"/>
        <v>0</v>
      </c>
      <c r="F30" s="82"/>
      <c r="G30" s="82"/>
      <c r="H30" s="102">
        <f t="shared" si="0"/>
        <v>0</v>
      </c>
    </row>
    <row r="31" spans="1:8" ht="12.75">
      <c r="A31" s="67">
        <v>25</v>
      </c>
      <c r="B31" s="81"/>
      <c r="C31" s="243"/>
      <c r="D31" s="243"/>
      <c r="E31" s="83">
        <f t="shared" si="1"/>
        <v>0</v>
      </c>
      <c r="F31" s="82"/>
      <c r="G31" s="82"/>
      <c r="H31" s="102">
        <f t="shared" si="0"/>
        <v>0</v>
      </c>
    </row>
    <row r="32" spans="1:8" ht="12.75">
      <c r="A32" s="67">
        <v>26</v>
      </c>
      <c r="B32" s="81"/>
      <c r="C32" s="243"/>
      <c r="D32" s="243"/>
      <c r="E32" s="83">
        <f t="shared" si="1"/>
        <v>0</v>
      </c>
      <c r="F32" s="82"/>
      <c r="G32" s="82"/>
      <c r="H32" s="102">
        <f t="shared" si="0"/>
        <v>0</v>
      </c>
    </row>
    <row r="33" spans="1:8" ht="12.75">
      <c r="A33" s="67">
        <v>27</v>
      </c>
      <c r="B33" s="81"/>
      <c r="C33" s="243"/>
      <c r="D33" s="243"/>
      <c r="E33" s="83">
        <f t="shared" si="1"/>
        <v>0</v>
      </c>
      <c r="F33" s="82"/>
      <c r="G33" s="82"/>
      <c r="H33" s="102">
        <f t="shared" si="0"/>
        <v>0</v>
      </c>
    </row>
    <row r="34" spans="1:8" ht="12.75">
      <c r="A34" s="67">
        <v>28</v>
      </c>
      <c r="B34" s="81"/>
      <c r="C34" s="243"/>
      <c r="D34" s="243"/>
      <c r="E34" s="83">
        <f t="shared" si="1"/>
        <v>0</v>
      </c>
      <c r="F34" s="82"/>
      <c r="G34" s="82"/>
      <c r="H34" s="102">
        <f t="shared" si="0"/>
        <v>0</v>
      </c>
    </row>
    <row r="35" spans="1:8" ht="12.75">
      <c r="A35" s="67">
        <v>29</v>
      </c>
      <c r="B35" s="81"/>
      <c r="C35" s="243"/>
      <c r="D35" s="243"/>
      <c r="E35" s="83">
        <f t="shared" si="1"/>
        <v>0</v>
      </c>
      <c r="F35" s="82"/>
      <c r="G35" s="82"/>
      <c r="H35" s="102">
        <f t="shared" si="0"/>
        <v>0</v>
      </c>
    </row>
    <row r="36" spans="1:8" ht="12.75">
      <c r="A36" s="67">
        <v>30</v>
      </c>
      <c r="B36" s="81"/>
      <c r="C36" s="243"/>
      <c r="D36" s="243"/>
      <c r="E36" s="83">
        <f t="shared" si="1"/>
        <v>0</v>
      </c>
      <c r="F36" s="82"/>
      <c r="G36" s="82"/>
      <c r="H36" s="102">
        <f t="shared" si="0"/>
        <v>0</v>
      </c>
    </row>
    <row r="37" spans="1:8" ht="12.75">
      <c r="A37" s="67">
        <v>31</v>
      </c>
      <c r="B37" s="81"/>
      <c r="C37" s="243"/>
      <c r="D37" s="243"/>
      <c r="E37" s="83">
        <f t="shared" si="1"/>
        <v>0</v>
      </c>
      <c r="F37" s="82"/>
      <c r="G37" s="82"/>
      <c r="H37" s="102">
        <f t="shared" si="0"/>
        <v>0</v>
      </c>
    </row>
    <row r="38" spans="1:8" ht="12.75">
      <c r="A38" s="87">
        <v>32</v>
      </c>
      <c r="B38" s="137" t="s">
        <v>186</v>
      </c>
      <c r="C38" s="244">
        <f>SUM(C7:C37)</f>
        <v>0</v>
      </c>
      <c r="D38" s="244">
        <f>SUM(D7:D37)</f>
        <v>0</v>
      </c>
      <c r="E38" s="90">
        <f t="shared" si="1"/>
        <v>0</v>
      </c>
      <c r="F38" s="89">
        <f>SUM(F7:F37)</f>
        <v>0</v>
      </c>
      <c r="G38" s="89">
        <f>SUM(G7:G37)</f>
        <v>0</v>
      </c>
      <c r="H38" s="89">
        <f t="shared" si="0"/>
        <v>0</v>
      </c>
    </row>
    <row r="39" spans="5:7" ht="12.75">
      <c r="E39" s="7"/>
      <c r="F39" s="8"/>
      <c r="G39" s="8"/>
    </row>
    <row r="40" spans="5:8" ht="12.75">
      <c r="E40" s="7"/>
      <c r="F40" s="8"/>
      <c r="G40" s="8"/>
      <c r="H40" s="8"/>
    </row>
    <row r="41" spans="5:8" ht="12.75">
      <c r="E41" s="7"/>
      <c r="F41" s="8"/>
      <c r="G41" s="8"/>
      <c r="H41" s="9" t="s">
        <v>18</v>
      </c>
    </row>
    <row r="42" spans="5:8" ht="12.75">
      <c r="E42" s="7"/>
      <c r="F42" s="8"/>
      <c r="G42" s="8"/>
      <c r="H42" s="8"/>
    </row>
    <row r="43" spans="5:8" ht="12.75">
      <c r="E43" s="7"/>
      <c r="F43" s="8"/>
      <c r="G43" s="8"/>
      <c r="H43" s="8"/>
    </row>
    <row r="44" spans="5:8" ht="12.75">
      <c r="E44" s="7"/>
      <c r="F44" s="8"/>
      <c r="G44" s="8"/>
      <c r="H44" s="8"/>
    </row>
    <row r="45" spans="5:8" ht="12.75">
      <c r="E45" s="7"/>
      <c r="F45" s="8"/>
      <c r="G45" s="8"/>
      <c r="H45" s="8"/>
    </row>
    <row r="46" spans="5:8" ht="12.75">
      <c r="E46" s="7"/>
      <c r="F46" s="8"/>
      <c r="G46" s="8"/>
      <c r="H46" s="8"/>
    </row>
    <row r="47" spans="5:8" ht="12.75">
      <c r="E47" s="7"/>
      <c r="F47" s="8"/>
      <c r="G47" s="8"/>
      <c r="H47" s="8"/>
    </row>
    <row r="48" spans="5:8" ht="12.75">
      <c r="E48" s="7"/>
      <c r="F48" s="8"/>
      <c r="G48" s="8"/>
      <c r="H48" s="8"/>
    </row>
    <row r="49" spans="5:8" ht="12.75">
      <c r="E49" s="7"/>
      <c r="F49" s="8"/>
      <c r="G49" s="8"/>
      <c r="H49" s="8"/>
    </row>
    <row r="50" spans="5:8" ht="12.75">
      <c r="E50" s="7"/>
      <c r="F50" s="8"/>
      <c r="G50" s="8"/>
      <c r="H50" s="8"/>
    </row>
    <row r="51" spans="5:8" ht="12.75">
      <c r="E51" s="7"/>
      <c r="F51" s="8"/>
      <c r="G51" s="8"/>
      <c r="H51" s="8"/>
    </row>
    <row r="52" spans="5:8" ht="12.75">
      <c r="E52" s="7"/>
      <c r="F52" s="8"/>
      <c r="G52" s="8"/>
      <c r="H52" s="8"/>
    </row>
    <row r="53" spans="5:8" ht="12.75">
      <c r="E53" s="7"/>
      <c r="F53" s="8"/>
      <c r="G53" s="8"/>
      <c r="H53" s="8"/>
    </row>
    <row r="54" spans="5:8" ht="12.75">
      <c r="E54" s="7"/>
      <c r="F54" s="8"/>
      <c r="G54" s="8"/>
      <c r="H54" s="8"/>
    </row>
    <row r="55" spans="5:8" ht="12.75">
      <c r="E55" s="7"/>
      <c r="F55" s="8"/>
      <c r="G55" s="8"/>
      <c r="H55" s="8"/>
    </row>
    <row r="56" spans="5:8" ht="12.75">
      <c r="E56" s="7"/>
      <c r="F56" s="8"/>
      <c r="G56" s="8"/>
      <c r="H56" s="8"/>
    </row>
    <row r="57" spans="5:8" ht="12.75">
      <c r="E57" s="7"/>
      <c r="F57" s="8"/>
      <c r="G57" s="8"/>
      <c r="H57" s="8"/>
    </row>
    <row r="58" spans="5:8" ht="12.75">
      <c r="E58" s="7"/>
      <c r="F58" s="8"/>
      <c r="G58" s="8"/>
      <c r="H58" s="8"/>
    </row>
    <row r="59" spans="5:8" ht="12.75">
      <c r="E59" s="7"/>
      <c r="F59" s="8"/>
      <c r="G59" s="8"/>
      <c r="H59" s="8"/>
    </row>
    <row r="60" spans="5:8" ht="12.75">
      <c r="E60" s="7"/>
      <c r="F60" s="8"/>
      <c r="G60" s="8"/>
      <c r="H60" s="8"/>
    </row>
    <row r="61" spans="5:8" ht="12.75">
      <c r="E61" s="7"/>
      <c r="F61" s="8"/>
      <c r="G61" s="8"/>
      <c r="H61" s="8"/>
    </row>
    <row r="62" spans="5:8" ht="12.75">
      <c r="E62" s="7"/>
      <c r="F62" s="8"/>
      <c r="G62" s="8"/>
      <c r="H62" s="8"/>
    </row>
    <row r="63" spans="5:8" ht="12.75">
      <c r="E63" s="7"/>
      <c r="F63" s="8"/>
      <c r="G63" s="8"/>
      <c r="H63" s="8"/>
    </row>
    <row r="64" spans="5:8" ht="12.75">
      <c r="E64" s="7"/>
      <c r="F64" s="8"/>
      <c r="G64" s="8"/>
      <c r="H64" s="8"/>
    </row>
  </sheetData>
  <mergeCells count="1">
    <mergeCell ref="B3:F3"/>
  </mergeCells>
  <printOptions/>
  <pageMargins left="0.5" right="0.25" top="0.85" bottom="0.4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032"/>
  <dimension ref="A1:I35"/>
  <sheetViews>
    <sheetView showZeros="0" workbookViewId="0" topLeftCell="D1">
      <selection activeCell="I28" sqref="I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34.7109375" style="0" customWidth="1"/>
    <col min="4" max="9" width="14.7109375" style="0" customWidth="1"/>
    <col min="10" max="10" width="11.00390625" style="0" customWidth="1"/>
  </cols>
  <sheetData>
    <row r="1" spans="1:9" ht="12.75">
      <c r="A1" s="18" t="str">
        <f>CONCATENATE(Co,"  ",Company)</f>
        <v>Company Name:    </v>
      </c>
      <c r="B1" s="59"/>
      <c r="C1" s="59"/>
      <c r="D1" s="59"/>
      <c r="I1" s="21" t="s">
        <v>170</v>
      </c>
    </row>
    <row r="2" spans="1:5" ht="12.75">
      <c r="A2" s="22"/>
      <c r="B2" s="22"/>
      <c r="C2" s="22"/>
      <c r="D2" s="22"/>
      <c r="E2" s="22"/>
    </row>
    <row r="3" spans="1:9" ht="18.75" customHeight="1">
      <c r="A3" s="42"/>
      <c r="C3" s="166"/>
      <c r="D3" s="166"/>
      <c r="E3" s="166" t="s">
        <v>19</v>
      </c>
      <c r="G3" s="166"/>
      <c r="H3" s="166"/>
      <c r="I3" s="144" t="str">
        <f>CONCATENATE(Year1,"  ",TEXT(Year,"####"))</f>
        <v>Year:  </v>
      </c>
    </row>
    <row r="4" spans="1:9" s="256" customFormat="1" ht="15.75">
      <c r="A4" s="253"/>
      <c r="B4" s="254"/>
      <c r="C4" s="255"/>
      <c r="D4" s="470" t="s">
        <v>224</v>
      </c>
      <c r="E4" s="471"/>
      <c r="F4" s="470" t="s">
        <v>173</v>
      </c>
      <c r="G4" s="471"/>
      <c r="H4" s="470" t="s">
        <v>172</v>
      </c>
      <c r="I4" s="471"/>
    </row>
    <row r="5" spans="1:9" s="256" customFormat="1" ht="15">
      <c r="A5" s="257"/>
      <c r="B5" s="258"/>
      <c r="C5" s="259"/>
      <c r="D5" s="258"/>
      <c r="E5" s="259"/>
      <c r="F5" s="258"/>
      <c r="G5" s="259"/>
      <c r="H5" s="258"/>
      <c r="I5" s="259"/>
    </row>
    <row r="6" spans="1:9" s="256" customFormat="1" ht="15">
      <c r="A6" s="257"/>
      <c r="B6" s="258"/>
      <c r="C6" s="259"/>
      <c r="D6" s="260" t="s">
        <v>707</v>
      </c>
      <c r="E6" s="261" t="s">
        <v>20</v>
      </c>
      <c r="F6" s="260" t="s">
        <v>707</v>
      </c>
      <c r="G6" s="261" t="s">
        <v>20</v>
      </c>
      <c r="H6" s="260" t="s">
        <v>707</v>
      </c>
      <c r="I6" s="261" t="s">
        <v>20</v>
      </c>
    </row>
    <row r="7" spans="1:9" s="256" customFormat="1" ht="15.75">
      <c r="A7" s="262"/>
      <c r="B7" s="263"/>
      <c r="C7" s="267" t="s">
        <v>245</v>
      </c>
      <c r="D7" s="265" t="s">
        <v>21</v>
      </c>
      <c r="E7" s="264" t="s">
        <v>21</v>
      </c>
      <c r="F7" s="265" t="s">
        <v>21</v>
      </c>
      <c r="G7" s="264" t="s">
        <v>21</v>
      </c>
      <c r="H7" s="265" t="s">
        <v>21</v>
      </c>
      <c r="I7" s="264" t="s">
        <v>21</v>
      </c>
    </row>
    <row r="8" spans="1:9" s="195" customFormat="1" ht="15">
      <c r="A8" s="197"/>
      <c r="B8" s="223"/>
      <c r="C8" s="212"/>
      <c r="D8" s="223"/>
      <c r="E8" s="197"/>
      <c r="F8" s="223"/>
      <c r="G8" s="197"/>
      <c r="H8" s="223"/>
      <c r="I8" s="197"/>
    </row>
    <row r="9" spans="1:9" s="195" customFormat="1" ht="15">
      <c r="A9" s="206">
        <v>1</v>
      </c>
      <c r="B9" s="224"/>
      <c r="C9" s="245" t="s">
        <v>913</v>
      </c>
      <c r="D9" s="246"/>
      <c r="E9" s="363"/>
      <c r="F9" s="247"/>
      <c r="G9" s="209"/>
      <c r="H9" s="247"/>
      <c r="I9" s="209"/>
    </row>
    <row r="10" spans="1:9" s="195" customFormat="1" ht="15">
      <c r="A10" s="206">
        <v>2</v>
      </c>
      <c r="B10" s="224"/>
      <c r="C10" s="245" t="s">
        <v>22</v>
      </c>
      <c r="D10" s="247"/>
      <c r="E10" s="209"/>
      <c r="F10" s="247"/>
      <c r="G10" s="209"/>
      <c r="H10" s="247"/>
      <c r="I10" s="209"/>
    </row>
    <row r="11" spans="1:9" s="195" customFormat="1" ht="15">
      <c r="A11" s="206">
        <v>3</v>
      </c>
      <c r="B11" s="224"/>
      <c r="C11" s="245" t="s">
        <v>23</v>
      </c>
      <c r="D11" s="248"/>
      <c r="E11" s="208"/>
      <c r="F11" s="248"/>
      <c r="G11" s="208"/>
      <c r="H11" s="248"/>
      <c r="I11" s="208"/>
    </row>
    <row r="12" spans="1:9" s="195" customFormat="1" ht="15">
      <c r="A12" s="206">
        <v>4</v>
      </c>
      <c r="B12" s="224"/>
      <c r="C12" s="245" t="s">
        <v>24</v>
      </c>
      <c r="D12" s="247"/>
      <c r="E12" s="209"/>
      <c r="F12" s="247"/>
      <c r="G12" s="209"/>
      <c r="H12" s="247"/>
      <c r="I12" s="209"/>
    </row>
    <row r="13" spans="1:9" s="195" customFormat="1" ht="15">
      <c r="A13" s="206">
        <v>5</v>
      </c>
      <c r="B13" s="224"/>
      <c r="C13" s="245" t="s">
        <v>25</v>
      </c>
      <c r="D13" s="248"/>
      <c r="E13" s="208"/>
      <c r="F13" s="248"/>
      <c r="G13" s="208"/>
      <c r="H13" s="248"/>
      <c r="I13" s="208"/>
    </row>
    <row r="14" spans="1:9" s="195" customFormat="1" ht="15">
      <c r="A14" s="206">
        <v>6</v>
      </c>
      <c r="B14" s="224"/>
      <c r="C14" s="245" t="s">
        <v>26</v>
      </c>
      <c r="D14" s="247"/>
      <c r="E14" s="209"/>
      <c r="F14" s="247"/>
      <c r="G14" s="209"/>
      <c r="H14" s="247"/>
      <c r="I14" s="209"/>
    </row>
    <row r="15" spans="1:9" s="195" customFormat="1" ht="15">
      <c r="A15" s="206">
        <v>7</v>
      </c>
      <c r="B15" s="224"/>
      <c r="C15" s="245" t="s">
        <v>27</v>
      </c>
      <c r="D15" s="248"/>
      <c r="E15" s="208"/>
      <c r="F15" s="248"/>
      <c r="G15" s="208"/>
      <c r="H15" s="248"/>
      <c r="I15" s="208"/>
    </row>
    <row r="16" spans="1:9" s="195" customFormat="1" ht="15">
      <c r="A16" s="206">
        <v>8</v>
      </c>
      <c r="B16" s="224"/>
      <c r="C16" s="245" t="s">
        <v>28</v>
      </c>
      <c r="D16" s="247"/>
      <c r="E16" s="209"/>
      <c r="F16" s="247"/>
      <c r="G16" s="209"/>
      <c r="H16" s="247"/>
      <c r="I16" s="209"/>
    </row>
    <row r="17" spans="1:9" s="195" customFormat="1" ht="15">
      <c r="A17" s="206">
        <v>9</v>
      </c>
      <c r="B17" s="224"/>
      <c r="C17" s="245" t="s">
        <v>29</v>
      </c>
      <c r="D17" s="247"/>
      <c r="E17" s="209"/>
      <c r="F17" s="247"/>
      <c r="G17" s="209"/>
      <c r="H17" s="247"/>
      <c r="I17" s="209"/>
    </row>
    <row r="18" spans="1:9" s="195" customFormat="1" ht="15">
      <c r="A18" s="206">
        <v>10</v>
      </c>
      <c r="B18" s="224"/>
      <c r="C18" s="226"/>
      <c r="D18" s="247"/>
      <c r="E18" s="209"/>
      <c r="F18" s="247"/>
      <c r="G18" s="209"/>
      <c r="H18" s="247"/>
      <c r="I18" s="209"/>
    </row>
    <row r="19" spans="1:9" s="195" customFormat="1" ht="15.75">
      <c r="A19" s="210">
        <v>11</v>
      </c>
      <c r="B19" s="236"/>
      <c r="C19" s="266" t="s">
        <v>186</v>
      </c>
      <c r="D19" s="249">
        <f aca="true" t="shared" si="0" ref="D19:I19">SUM(D9:D17)</f>
        <v>0</v>
      </c>
      <c r="E19" s="364">
        <f t="shared" si="0"/>
        <v>0</v>
      </c>
      <c r="F19" s="222">
        <f t="shared" si="0"/>
        <v>0</v>
      </c>
      <c r="G19" s="210">
        <f t="shared" si="0"/>
        <v>0</v>
      </c>
      <c r="H19" s="222">
        <f t="shared" si="0"/>
        <v>0</v>
      </c>
      <c r="I19" s="210">
        <f t="shared" si="0"/>
        <v>0</v>
      </c>
    </row>
    <row r="20" spans="1:9" s="195" customFormat="1" ht="15">
      <c r="A20" s="206">
        <v>12</v>
      </c>
      <c r="B20" s="224"/>
      <c r="C20" s="226"/>
      <c r="D20" s="223"/>
      <c r="E20" s="212"/>
      <c r="F20" s="223"/>
      <c r="G20" s="212"/>
      <c r="H20" s="223"/>
      <c r="I20" s="212"/>
    </row>
    <row r="21" spans="1:9" s="195" customFormat="1" ht="15">
      <c r="A21" s="206">
        <v>13</v>
      </c>
      <c r="B21" s="224"/>
      <c r="C21" s="226"/>
      <c r="D21" s="224"/>
      <c r="E21" s="226"/>
      <c r="F21" s="224"/>
      <c r="G21" s="226"/>
      <c r="H21" s="224"/>
      <c r="I21" s="226"/>
    </row>
    <row r="22" spans="1:9" s="195" customFormat="1" ht="15">
      <c r="A22" s="206">
        <v>14</v>
      </c>
      <c r="B22" s="224"/>
      <c r="C22" s="226"/>
      <c r="D22" s="224"/>
      <c r="E22" s="226"/>
      <c r="F22" s="224"/>
      <c r="G22" s="226"/>
      <c r="H22" s="224"/>
      <c r="I22" s="226"/>
    </row>
    <row r="23" spans="1:9" s="195" customFormat="1" ht="15.75">
      <c r="A23" s="202">
        <v>15</v>
      </c>
      <c r="B23" s="223"/>
      <c r="C23" s="212"/>
      <c r="D23" s="470" t="s">
        <v>224</v>
      </c>
      <c r="E23" s="471"/>
      <c r="F23" s="470" t="s">
        <v>171</v>
      </c>
      <c r="G23" s="471"/>
      <c r="H23" s="470" t="s">
        <v>172</v>
      </c>
      <c r="I23" s="471"/>
    </row>
    <row r="24" spans="1:9" s="195" customFormat="1" ht="15">
      <c r="A24" s="206">
        <v>16</v>
      </c>
      <c r="B24" s="224"/>
      <c r="C24" s="226"/>
      <c r="D24" s="224"/>
      <c r="E24" s="226"/>
      <c r="F24" s="224"/>
      <c r="G24" s="226"/>
      <c r="H24" s="224"/>
      <c r="I24" s="226"/>
    </row>
    <row r="25" spans="1:9" s="195" customFormat="1" ht="15">
      <c r="A25" s="206">
        <v>17</v>
      </c>
      <c r="B25" s="224"/>
      <c r="C25" s="226"/>
      <c r="D25" s="250" t="s">
        <v>707</v>
      </c>
      <c r="E25" s="251" t="s">
        <v>20</v>
      </c>
      <c r="F25" s="250" t="s">
        <v>707</v>
      </c>
      <c r="G25" s="251" t="s">
        <v>20</v>
      </c>
      <c r="H25" s="250" t="s">
        <v>707</v>
      </c>
      <c r="I25" s="251" t="s">
        <v>20</v>
      </c>
    </row>
    <row r="26" spans="1:9" s="195" customFormat="1" ht="15.75">
      <c r="A26" s="229">
        <v>18</v>
      </c>
      <c r="B26" s="225"/>
      <c r="C26" s="267" t="s">
        <v>30</v>
      </c>
      <c r="D26" s="227" t="s">
        <v>21</v>
      </c>
      <c r="E26" s="252" t="s">
        <v>21</v>
      </c>
      <c r="F26" s="227" t="s">
        <v>21</v>
      </c>
      <c r="G26" s="252" t="s">
        <v>21</v>
      </c>
      <c r="H26" s="227" t="s">
        <v>21</v>
      </c>
      <c r="I26" s="252" t="s">
        <v>21</v>
      </c>
    </row>
    <row r="27" spans="1:9" s="195" customFormat="1" ht="15">
      <c r="A27" s="206">
        <v>19</v>
      </c>
      <c r="B27" s="224"/>
      <c r="C27" s="226"/>
      <c r="D27" s="224"/>
      <c r="E27" s="197"/>
      <c r="F27" s="224"/>
      <c r="G27" s="197"/>
      <c r="H27" s="224"/>
      <c r="I27" s="197"/>
    </row>
    <row r="28" spans="1:9" s="195" customFormat="1" ht="15">
      <c r="A28" s="206">
        <v>20</v>
      </c>
      <c r="B28" s="224"/>
      <c r="C28" s="245" t="s">
        <v>31</v>
      </c>
      <c r="D28" s="246"/>
      <c r="E28" s="363"/>
      <c r="F28" s="248"/>
      <c r="G28" s="208"/>
      <c r="H28" s="248"/>
      <c r="I28" s="208"/>
    </row>
    <row r="29" spans="1:9" s="195" customFormat="1" ht="15">
      <c r="A29" s="206">
        <v>21</v>
      </c>
      <c r="B29" s="224"/>
      <c r="C29" s="245" t="s">
        <v>32</v>
      </c>
      <c r="D29" s="248"/>
      <c r="E29" s="208"/>
      <c r="F29" s="248"/>
      <c r="G29" s="208"/>
      <c r="H29" s="248"/>
      <c r="I29" s="208"/>
    </row>
    <row r="30" spans="1:9" s="195" customFormat="1" ht="15">
      <c r="A30" s="206">
        <v>22</v>
      </c>
      <c r="B30" s="224"/>
      <c r="C30" s="245" t="s">
        <v>485</v>
      </c>
      <c r="D30" s="248"/>
      <c r="E30" s="208"/>
      <c r="F30" s="248"/>
      <c r="G30" s="208"/>
      <c r="H30" s="248"/>
      <c r="I30" s="208"/>
    </row>
    <row r="31" spans="1:9" s="195" customFormat="1" ht="15">
      <c r="A31" s="206">
        <v>23</v>
      </c>
      <c r="B31" s="224"/>
      <c r="C31" s="226"/>
      <c r="D31" s="224"/>
      <c r="E31" s="217"/>
      <c r="F31" s="224"/>
      <c r="G31" s="217"/>
      <c r="H31" s="224"/>
      <c r="I31" s="217"/>
    </row>
    <row r="32" spans="1:9" s="195" customFormat="1" ht="15.75">
      <c r="A32" s="210">
        <v>24</v>
      </c>
      <c r="B32" s="236"/>
      <c r="C32" s="266" t="s">
        <v>186</v>
      </c>
      <c r="D32" s="249">
        <f aca="true" t="shared" si="1" ref="D32:I32">SUM(D28:D30)</f>
        <v>0</v>
      </c>
      <c r="E32" s="364">
        <f t="shared" si="1"/>
        <v>0</v>
      </c>
      <c r="F32" s="222">
        <f t="shared" si="1"/>
        <v>0</v>
      </c>
      <c r="G32" s="210">
        <f t="shared" si="1"/>
        <v>0</v>
      </c>
      <c r="H32" s="222">
        <f t="shared" si="1"/>
        <v>0</v>
      </c>
      <c r="I32" s="210">
        <f t="shared" si="1"/>
        <v>0</v>
      </c>
    </row>
    <row r="35" ht="12.75">
      <c r="I35" s="2" t="s">
        <v>33</v>
      </c>
    </row>
  </sheetData>
  <mergeCells count="6">
    <mergeCell ref="D23:E23"/>
    <mergeCell ref="F23:G23"/>
    <mergeCell ref="H23:I23"/>
    <mergeCell ref="D4:E4"/>
    <mergeCell ref="F4:G4"/>
    <mergeCell ref="H4:I4"/>
  </mergeCells>
  <printOptions/>
  <pageMargins left="0.5" right="0.25" top="0.85" bottom="0.4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033"/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5.7109375" style="0" customWidth="1"/>
    <col min="4" max="5" width="12.7109375" style="0" customWidth="1"/>
    <col min="6" max="7" width="11.7109375" style="0" customWidth="1"/>
  </cols>
  <sheetData>
    <row r="1" spans="1:8" ht="12.75">
      <c r="A1" t="s">
        <v>1028</v>
      </c>
      <c r="G1" s="472" t="s">
        <v>1040</v>
      </c>
      <c r="H1" s="472"/>
    </row>
    <row r="3" spans="1:8" ht="15.75">
      <c r="A3" s="473" t="s">
        <v>1041</v>
      </c>
      <c r="B3" s="473"/>
      <c r="C3" s="473"/>
      <c r="D3" s="473"/>
      <c r="E3" s="473"/>
      <c r="F3" s="473"/>
      <c r="G3" s="473"/>
      <c r="H3" s="367"/>
    </row>
    <row r="4" spans="1:8" ht="63.75" customHeight="1">
      <c r="A4" s="84"/>
      <c r="B4" s="368" t="s">
        <v>14</v>
      </c>
      <c r="C4" s="369"/>
      <c r="D4" s="370" t="s">
        <v>1030</v>
      </c>
      <c r="E4" s="370" t="s">
        <v>1031</v>
      </c>
      <c r="F4" s="370" t="s">
        <v>1032</v>
      </c>
      <c r="G4" s="370" t="s">
        <v>1033</v>
      </c>
      <c r="H4" s="370" t="s">
        <v>1034</v>
      </c>
    </row>
    <row r="5" spans="1:8" ht="12.75">
      <c r="A5" s="88">
        <v>1</v>
      </c>
      <c r="B5" s="371" t="s">
        <v>1035</v>
      </c>
      <c r="C5" s="371"/>
      <c r="D5" s="372"/>
      <c r="E5" s="373"/>
      <c r="F5" s="84"/>
      <c r="G5" s="373"/>
      <c r="H5" s="374"/>
    </row>
    <row r="6" spans="1:8" ht="12.75">
      <c r="A6" s="101">
        <v>2</v>
      </c>
      <c r="B6" s="116"/>
      <c r="C6" s="149"/>
      <c r="D6" s="118"/>
      <c r="E6" s="118"/>
      <c r="G6" s="118"/>
      <c r="H6" s="118"/>
    </row>
    <row r="7" spans="1:8" ht="12.75">
      <c r="A7" s="101">
        <v>3</v>
      </c>
      <c r="B7" s="78"/>
      <c r="C7" s="64"/>
      <c r="D7" s="101"/>
      <c r="E7" s="101"/>
      <c r="G7" s="101"/>
      <c r="H7" s="101"/>
    </row>
    <row r="8" spans="1:8" ht="12.75">
      <c r="A8" s="101">
        <v>4</v>
      </c>
      <c r="B8" s="78"/>
      <c r="C8" s="64"/>
      <c r="D8" s="101"/>
      <c r="E8" s="101"/>
      <c r="G8" s="101"/>
      <c r="H8" s="101"/>
    </row>
    <row r="9" spans="1:8" ht="12.75">
      <c r="A9" s="101">
        <v>5</v>
      </c>
      <c r="B9" s="78"/>
      <c r="C9" s="64"/>
      <c r="D9" s="101"/>
      <c r="E9" s="101"/>
      <c r="G9" s="101"/>
      <c r="H9" s="101"/>
    </row>
    <row r="10" spans="1:8" ht="12.75">
      <c r="A10" s="101">
        <v>6</v>
      </c>
      <c r="B10" s="78"/>
      <c r="C10" s="64"/>
      <c r="D10" s="101"/>
      <c r="E10" s="101"/>
      <c r="G10" s="101"/>
      <c r="H10" s="101"/>
    </row>
    <row r="11" spans="1:8" ht="12.75">
      <c r="A11" s="101">
        <v>7</v>
      </c>
      <c r="B11" s="147"/>
      <c r="C11" s="150"/>
      <c r="D11" s="105"/>
      <c r="E11" s="105"/>
      <c r="G11" s="105"/>
      <c r="H11" s="105"/>
    </row>
    <row r="12" spans="1:8" ht="12.75">
      <c r="A12" s="88">
        <v>8</v>
      </c>
      <c r="B12" s="368" t="s">
        <v>1037</v>
      </c>
      <c r="C12" s="140"/>
      <c r="D12" s="378"/>
      <c r="E12" s="373"/>
      <c r="F12" s="379"/>
      <c r="G12" s="373"/>
      <c r="H12" s="374"/>
    </row>
    <row r="13" spans="1:8" ht="12.75">
      <c r="A13" s="101">
        <v>9</v>
      </c>
      <c r="B13" s="116"/>
      <c r="C13" s="149"/>
      <c r="D13" s="118"/>
      <c r="E13" s="118"/>
      <c r="G13" s="118"/>
      <c r="H13" s="118"/>
    </row>
    <row r="14" spans="1:8" ht="12.75">
      <c r="A14" s="101">
        <v>10</v>
      </c>
      <c r="B14" s="78"/>
      <c r="C14" s="380"/>
      <c r="D14" s="377"/>
      <c r="E14" s="101"/>
      <c r="G14" s="101"/>
      <c r="H14" s="101"/>
    </row>
    <row r="15" spans="1:8" ht="12.75">
      <c r="A15" s="101">
        <v>11</v>
      </c>
      <c r="B15" s="78"/>
      <c r="C15" s="64"/>
      <c r="D15" s="101"/>
      <c r="E15" s="101"/>
      <c r="G15" s="101"/>
      <c r="H15" s="101"/>
    </row>
    <row r="16" spans="1:8" ht="12.75">
      <c r="A16" s="101">
        <v>12</v>
      </c>
      <c r="B16" s="78"/>
      <c r="C16" s="64"/>
      <c r="D16" s="101"/>
      <c r="E16" s="101"/>
      <c r="G16" s="101"/>
      <c r="H16" s="101"/>
    </row>
    <row r="17" spans="1:8" ht="12.75">
      <c r="A17" s="101">
        <v>13</v>
      </c>
      <c r="B17" s="78"/>
      <c r="C17" s="64"/>
      <c r="D17" s="101"/>
      <c r="E17" s="101"/>
      <c r="G17" s="101"/>
      <c r="H17" s="101"/>
    </row>
    <row r="18" spans="1:8" ht="12.75">
      <c r="A18" s="101">
        <v>14</v>
      </c>
      <c r="B18" s="147"/>
      <c r="C18" s="150"/>
      <c r="D18" s="105"/>
      <c r="E18" s="105"/>
      <c r="G18" s="105"/>
      <c r="H18" s="105"/>
    </row>
    <row r="19" spans="1:8" ht="12.75">
      <c r="A19" s="88">
        <v>15</v>
      </c>
      <c r="B19" s="368" t="s">
        <v>1038</v>
      </c>
      <c r="C19" s="140"/>
      <c r="D19" s="378"/>
      <c r="E19" s="373"/>
      <c r="F19" s="84"/>
      <c r="G19" s="373"/>
      <c r="H19" s="374"/>
    </row>
    <row r="20" spans="1:8" ht="12.75">
      <c r="A20" s="101">
        <v>16</v>
      </c>
      <c r="B20" s="116"/>
      <c r="C20" s="149"/>
      <c r="D20" s="118"/>
      <c r="E20" s="118"/>
      <c r="G20" s="118"/>
      <c r="H20" s="118"/>
    </row>
    <row r="21" spans="1:8" ht="12.75">
      <c r="A21" s="101">
        <v>17</v>
      </c>
      <c r="B21" s="78"/>
      <c r="C21" s="64"/>
      <c r="D21" s="101"/>
      <c r="E21" s="101"/>
      <c r="G21" s="101"/>
      <c r="H21" s="101"/>
    </row>
    <row r="22" spans="1:8" ht="12.75">
      <c r="A22" s="101">
        <v>18</v>
      </c>
      <c r="B22" s="78"/>
      <c r="C22" s="64"/>
      <c r="D22" s="101"/>
      <c r="E22" s="101"/>
      <c r="G22" s="101"/>
      <c r="H22" s="101"/>
    </row>
    <row r="23" spans="1:8" ht="12.75">
      <c r="A23" s="101">
        <v>19</v>
      </c>
      <c r="B23" s="78"/>
      <c r="C23" s="380"/>
      <c r="D23" s="377"/>
      <c r="E23" s="101"/>
      <c r="G23" s="101"/>
      <c r="H23" s="101"/>
    </row>
    <row r="24" spans="1:8" ht="12.75">
      <c r="A24" s="101">
        <v>20</v>
      </c>
      <c r="B24" s="78"/>
      <c r="C24" s="64"/>
      <c r="D24" s="101"/>
      <c r="E24" s="101"/>
      <c r="G24" s="101"/>
      <c r="H24" s="101"/>
    </row>
    <row r="25" spans="1:8" ht="12.75">
      <c r="A25" s="101">
        <v>21</v>
      </c>
      <c r="B25" s="147"/>
      <c r="C25" s="150"/>
      <c r="D25" s="105"/>
      <c r="E25" s="105"/>
      <c r="G25" s="105"/>
      <c r="H25" s="105"/>
    </row>
    <row r="26" spans="1:8" ht="12.75">
      <c r="A26" s="88">
        <v>22</v>
      </c>
      <c r="B26" s="368" t="s">
        <v>1039</v>
      </c>
      <c r="C26" s="140"/>
      <c r="D26" s="378"/>
      <c r="E26" s="373"/>
      <c r="F26" s="84"/>
      <c r="G26" s="373"/>
      <c r="H26" s="374"/>
    </row>
    <row r="27" spans="1:8" ht="12.75">
      <c r="A27" s="101">
        <v>23</v>
      </c>
      <c r="B27" s="116"/>
      <c r="C27" s="149"/>
      <c r="D27" s="118"/>
      <c r="E27" s="118"/>
      <c r="G27" s="118"/>
      <c r="H27" s="118"/>
    </row>
    <row r="28" spans="1:8" ht="12.75">
      <c r="A28" s="101">
        <v>24</v>
      </c>
      <c r="B28" s="78"/>
      <c r="C28" s="64"/>
      <c r="D28" s="101"/>
      <c r="E28" s="101"/>
      <c r="G28" s="101"/>
      <c r="H28" s="101"/>
    </row>
    <row r="29" spans="1:8" ht="12.75">
      <c r="A29" s="101">
        <v>25</v>
      </c>
      <c r="B29" s="78"/>
      <c r="C29" s="64"/>
      <c r="D29" s="101"/>
      <c r="E29" s="101"/>
      <c r="G29" s="101"/>
      <c r="H29" s="101"/>
    </row>
    <row r="30" spans="1:8" ht="12.75">
      <c r="A30" s="101">
        <v>26</v>
      </c>
      <c r="B30" s="78"/>
      <c r="C30" s="64"/>
      <c r="D30" s="101"/>
      <c r="E30" s="101"/>
      <c r="G30" s="101"/>
      <c r="H30" s="101"/>
    </row>
    <row r="31" spans="1:8" ht="12.75">
      <c r="A31" s="101">
        <v>27</v>
      </c>
      <c r="B31" s="78"/>
      <c r="C31" s="64"/>
      <c r="D31" s="101"/>
      <c r="E31" s="101"/>
      <c r="G31" s="101"/>
      <c r="H31" s="101"/>
    </row>
    <row r="32" spans="1:8" ht="12.75">
      <c r="A32" s="101">
        <v>28</v>
      </c>
      <c r="B32" s="147"/>
      <c r="C32" s="385"/>
      <c r="D32" s="382"/>
      <c r="E32" s="105"/>
      <c r="G32" s="105"/>
      <c r="H32" s="105"/>
    </row>
    <row r="33" spans="1:8" ht="12.75">
      <c r="A33" s="88">
        <v>29</v>
      </c>
      <c r="B33" s="368" t="s">
        <v>485</v>
      </c>
      <c r="C33" s="140"/>
      <c r="D33" s="378"/>
      <c r="E33" s="373"/>
      <c r="F33" s="84"/>
      <c r="G33" s="373"/>
      <c r="H33" s="374"/>
    </row>
    <row r="34" spans="1:8" ht="12.75">
      <c r="A34" s="101">
        <v>30</v>
      </c>
      <c r="B34" s="116"/>
      <c r="C34" s="149"/>
      <c r="D34" s="118"/>
      <c r="E34" s="118"/>
      <c r="G34" s="118"/>
      <c r="H34" s="118"/>
    </row>
    <row r="35" spans="1:8" ht="12.75">
      <c r="A35" s="101">
        <v>31</v>
      </c>
      <c r="B35" s="78"/>
      <c r="C35" s="64"/>
      <c r="D35" s="101"/>
      <c r="E35" s="101"/>
      <c r="G35" s="101"/>
      <c r="H35" s="101"/>
    </row>
    <row r="36" spans="1:8" ht="12.75">
      <c r="A36" s="101">
        <v>32</v>
      </c>
      <c r="B36" s="78"/>
      <c r="C36" s="64"/>
      <c r="D36" s="101"/>
      <c r="E36" s="101"/>
      <c r="G36" s="101"/>
      <c r="H36" s="101"/>
    </row>
    <row r="37" spans="1:8" ht="12.75">
      <c r="A37" s="101">
        <v>33</v>
      </c>
      <c r="B37" s="78"/>
      <c r="C37" s="64"/>
      <c r="D37" s="101"/>
      <c r="E37" s="101"/>
      <c r="G37" s="101"/>
      <c r="H37" s="101"/>
    </row>
    <row r="38" spans="1:8" ht="12.75">
      <c r="A38" s="101">
        <v>34</v>
      </c>
      <c r="B38" s="147"/>
      <c r="C38" s="150"/>
      <c r="D38" s="105"/>
      <c r="E38" s="105"/>
      <c r="G38" s="105"/>
      <c r="H38" s="105"/>
    </row>
    <row r="39" spans="1:8" ht="12.75">
      <c r="A39" s="88">
        <v>35</v>
      </c>
      <c r="B39" s="130"/>
      <c r="C39" s="140"/>
      <c r="D39" s="378"/>
      <c r="E39" s="373"/>
      <c r="F39" s="84"/>
      <c r="G39" s="373"/>
      <c r="H39" s="374"/>
    </row>
    <row r="40" spans="1:8" ht="12.75">
      <c r="A40" s="101">
        <v>36</v>
      </c>
      <c r="B40" s="116"/>
      <c r="C40" s="149"/>
      <c r="D40" s="118"/>
      <c r="E40" s="118"/>
      <c r="G40" s="118"/>
      <c r="H40" s="118"/>
    </row>
    <row r="41" spans="1:8" ht="12.75">
      <c r="A41" s="101">
        <v>37</v>
      </c>
      <c r="B41" s="78"/>
      <c r="C41" s="380"/>
      <c r="D41" s="377"/>
      <c r="E41" s="101"/>
      <c r="G41" s="101"/>
      <c r="H41" s="101"/>
    </row>
    <row r="42" spans="1:8" ht="12.75">
      <c r="A42" s="101">
        <v>38</v>
      </c>
      <c r="B42" s="78"/>
      <c r="C42" s="64"/>
      <c r="D42" s="101"/>
      <c r="E42" s="101"/>
      <c r="G42" s="101"/>
      <c r="H42" s="101"/>
    </row>
    <row r="43" spans="1:8" ht="12.75">
      <c r="A43" s="101">
        <v>39</v>
      </c>
      <c r="B43" s="78"/>
      <c r="C43" s="64"/>
      <c r="D43" s="101"/>
      <c r="E43" s="101"/>
      <c r="G43" s="101"/>
      <c r="H43" s="101"/>
    </row>
    <row r="44" spans="1:8" ht="12.75">
      <c r="A44" s="101">
        <v>40</v>
      </c>
      <c r="B44" s="78"/>
      <c r="C44" s="64"/>
      <c r="D44" s="101"/>
      <c r="E44" s="101"/>
      <c r="G44" s="101"/>
      <c r="H44" s="101"/>
    </row>
    <row r="45" spans="1:8" ht="12.75">
      <c r="A45" s="105">
        <v>41</v>
      </c>
      <c r="B45" s="147"/>
      <c r="C45" s="150"/>
      <c r="D45" s="105"/>
      <c r="E45" s="105"/>
      <c r="G45" s="105"/>
      <c r="H45" s="105"/>
    </row>
    <row r="46" spans="1:8" ht="12.75">
      <c r="A46" s="383">
        <v>42</v>
      </c>
      <c r="B46" s="130" t="s">
        <v>479</v>
      </c>
      <c r="C46" s="140"/>
      <c r="D46" s="88"/>
      <c r="E46" s="88"/>
      <c r="F46" s="384"/>
      <c r="G46" s="88"/>
      <c r="H46" s="88"/>
    </row>
    <row r="47" spans="1:8" ht="12.75">
      <c r="A47" s="289">
        <v>43</v>
      </c>
      <c r="B47" s="116" t="s">
        <v>1042</v>
      </c>
      <c r="C47" s="115"/>
      <c r="D47" s="115"/>
      <c r="E47" s="115"/>
      <c r="F47" s="149"/>
      <c r="G47" s="116"/>
      <c r="H47" s="149"/>
    </row>
    <row r="48" spans="1:8" ht="12.75">
      <c r="A48" s="292">
        <v>44</v>
      </c>
      <c r="B48" t="s">
        <v>1043</v>
      </c>
      <c r="C48" s="42"/>
      <c r="D48" s="42"/>
      <c r="E48" s="42"/>
      <c r="F48" s="64"/>
      <c r="G48" s="78"/>
      <c r="H48" s="64"/>
    </row>
    <row r="49" spans="1:8" ht="12.75">
      <c r="A49" s="292">
        <v>45</v>
      </c>
      <c r="B49" t="s">
        <v>1044</v>
      </c>
      <c r="C49" s="42"/>
      <c r="D49" s="42"/>
      <c r="E49" s="42"/>
      <c r="F49" s="64"/>
      <c r="G49" s="78"/>
      <c r="H49" s="64"/>
    </row>
    <row r="50" spans="1:8" ht="12.75">
      <c r="A50" s="292">
        <v>46</v>
      </c>
      <c r="B50" s="78" t="s">
        <v>1045</v>
      </c>
      <c r="G50" s="78"/>
      <c r="H50" s="64"/>
    </row>
    <row r="51" spans="1:8" ht="12.75">
      <c r="A51" s="292">
        <v>47</v>
      </c>
      <c r="B51" s="386" t="s">
        <v>1046</v>
      </c>
      <c r="G51" s="78"/>
      <c r="H51" s="64"/>
    </row>
    <row r="52" spans="1:8" ht="12.75">
      <c r="A52" s="293">
        <v>48</v>
      </c>
      <c r="B52" s="147" t="s">
        <v>1047</v>
      </c>
      <c r="C52" s="283"/>
      <c r="D52" s="283"/>
      <c r="E52" s="283"/>
      <c r="F52" s="283"/>
      <c r="G52" s="147"/>
      <c r="H52" s="150"/>
    </row>
  </sheetData>
  <mergeCells count="2">
    <mergeCell ref="G1:H1"/>
    <mergeCell ref="A3:G3"/>
  </mergeCells>
  <printOptions/>
  <pageMargins left="0.91" right="0.49" top="0.52" bottom="0.52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034"/>
  <dimension ref="A1:H52"/>
  <sheetViews>
    <sheetView tabSelected="1" workbookViewId="0" topLeftCell="A7">
      <selection activeCell="K6" sqref="K6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5.7109375" style="0" customWidth="1"/>
    <col min="4" max="5" width="12.7109375" style="0" customWidth="1"/>
    <col min="6" max="7" width="11.7109375" style="0" customWidth="1"/>
  </cols>
  <sheetData>
    <row r="1" spans="1:8" ht="12.75">
      <c r="A1" t="s">
        <v>1028</v>
      </c>
      <c r="G1" s="472" t="s">
        <v>1048</v>
      </c>
      <c r="H1" s="472"/>
    </row>
    <row r="3" spans="1:8" ht="15.75">
      <c r="A3" s="473" t="s">
        <v>1029</v>
      </c>
      <c r="B3" s="473"/>
      <c r="C3" s="473"/>
      <c r="D3" s="473"/>
      <c r="E3" s="473"/>
      <c r="F3" s="473"/>
      <c r="G3" s="473"/>
      <c r="H3" s="367"/>
    </row>
    <row r="4" spans="1:8" ht="63.75" customHeight="1">
      <c r="A4" s="84"/>
      <c r="B4" s="368" t="s">
        <v>14</v>
      </c>
      <c r="C4" s="369"/>
      <c r="D4" s="370" t="s">
        <v>1030</v>
      </c>
      <c r="E4" s="370" t="s">
        <v>1031</v>
      </c>
      <c r="F4" s="370" t="s">
        <v>1032</v>
      </c>
      <c r="G4" s="370" t="s">
        <v>1033</v>
      </c>
      <c r="H4" s="370" t="s">
        <v>1034</v>
      </c>
    </row>
    <row r="5" spans="1:8" ht="12.75">
      <c r="A5" s="88">
        <v>1</v>
      </c>
      <c r="B5" s="371" t="s">
        <v>1035</v>
      </c>
      <c r="C5" s="371"/>
      <c r="D5" s="372"/>
      <c r="E5" s="373"/>
      <c r="F5" s="84"/>
      <c r="G5" s="373"/>
      <c r="H5" s="374"/>
    </row>
    <row r="6" spans="1:8" ht="12.75">
      <c r="A6" s="101">
        <v>2</v>
      </c>
      <c r="B6" s="116"/>
      <c r="C6" s="149"/>
      <c r="D6" s="118"/>
      <c r="E6" s="118"/>
      <c r="G6" s="118"/>
      <c r="H6" s="118"/>
    </row>
    <row r="7" spans="1:8" ht="12.75">
      <c r="A7" s="101">
        <v>3</v>
      </c>
      <c r="B7" s="78"/>
      <c r="C7" s="64"/>
      <c r="D7" s="101"/>
      <c r="E7" s="101"/>
      <c r="G7" s="101"/>
      <c r="H7" s="101"/>
    </row>
    <row r="8" spans="1:8" ht="12.75">
      <c r="A8" s="101">
        <v>4</v>
      </c>
      <c r="B8" s="78"/>
      <c r="C8" s="64"/>
      <c r="D8" s="101"/>
      <c r="E8" s="101"/>
      <c r="G8" s="101"/>
      <c r="H8" s="101"/>
    </row>
    <row r="9" spans="1:8" ht="12.75">
      <c r="A9" s="101">
        <v>5</v>
      </c>
      <c r="B9" s="78"/>
      <c r="C9" s="64"/>
      <c r="D9" s="101"/>
      <c r="E9" s="101"/>
      <c r="G9" s="101"/>
      <c r="H9" s="101"/>
    </row>
    <row r="10" spans="1:8" ht="12.75">
      <c r="A10" s="101">
        <v>6</v>
      </c>
      <c r="B10" s="78"/>
      <c r="C10" s="64"/>
      <c r="D10" s="101"/>
      <c r="E10" s="101"/>
      <c r="G10" s="101"/>
      <c r="H10" s="101"/>
    </row>
    <row r="11" spans="1:8" ht="12.75">
      <c r="A11" s="101">
        <v>7</v>
      </c>
      <c r="B11" s="147"/>
      <c r="C11" s="150"/>
      <c r="D11" s="105"/>
      <c r="E11" s="105"/>
      <c r="G11" s="105"/>
      <c r="H11" s="105"/>
    </row>
    <row r="12" spans="1:8" ht="12.75">
      <c r="A12" s="88">
        <v>8</v>
      </c>
      <c r="B12" t="s">
        <v>1036</v>
      </c>
      <c r="D12" s="375"/>
      <c r="E12" s="375"/>
      <c r="F12" s="84"/>
      <c r="G12" s="375"/>
      <c r="H12" s="375"/>
    </row>
    <row r="13" spans="1:8" ht="12.75">
      <c r="A13" s="101">
        <v>9</v>
      </c>
      <c r="B13" s="116"/>
      <c r="C13" s="115"/>
      <c r="D13" s="118"/>
      <c r="E13" s="115"/>
      <c r="F13" s="118"/>
      <c r="G13" s="115"/>
      <c r="H13" s="118"/>
    </row>
    <row r="14" spans="1:8" ht="12.75">
      <c r="A14" s="101">
        <v>10</v>
      </c>
      <c r="B14" s="78"/>
      <c r="C14" s="376"/>
      <c r="D14" s="377"/>
      <c r="E14" s="42"/>
      <c r="F14" s="101"/>
      <c r="G14" s="42"/>
      <c r="H14" s="101"/>
    </row>
    <row r="15" spans="1:8" ht="12.75">
      <c r="A15" s="101">
        <v>11</v>
      </c>
      <c r="B15" s="78"/>
      <c r="C15" s="42"/>
      <c r="D15" s="101"/>
      <c r="E15" s="42"/>
      <c r="F15" s="101"/>
      <c r="G15" s="42"/>
      <c r="H15" s="101"/>
    </row>
    <row r="16" spans="1:8" ht="12.75">
      <c r="A16" s="292">
        <v>12</v>
      </c>
      <c r="D16" s="101"/>
      <c r="F16" s="101"/>
      <c r="H16" s="101"/>
    </row>
    <row r="17" spans="1:8" ht="12.75">
      <c r="A17" s="101">
        <v>13</v>
      </c>
      <c r="B17" s="78"/>
      <c r="C17" s="42"/>
      <c r="D17" s="101"/>
      <c r="E17" s="42"/>
      <c r="F17" s="101"/>
      <c r="G17" s="42"/>
      <c r="H17" s="101"/>
    </row>
    <row r="18" spans="1:8" ht="12.75">
      <c r="A18" s="101">
        <v>14</v>
      </c>
      <c r="B18" s="147"/>
      <c r="C18" s="283"/>
      <c r="D18" s="105"/>
      <c r="E18" s="283"/>
      <c r="F18" s="105"/>
      <c r="G18" s="283"/>
      <c r="H18" s="105"/>
    </row>
    <row r="19" spans="1:8" ht="12.75">
      <c r="A19" s="88">
        <v>15</v>
      </c>
      <c r="B19" s="368" t="s">
        <v>1037</v>
      </c>
      <c r="C19" s="140"/>
      <c r="D19" s="378"/>
      <c r="E19" s="373"/>
      <c r="F19" s="379"/>
      <c r="G19" s="373"/>
      <c r="H19" s="374"/>
    </row>
    <row r="20" spans="1:8" ht="12.75">
      <c r="A20" s="118">
        <v>16</v>
      </c>
      <c r="B20" s="116"/>
      <c r="C20" s="149"/>
      <c r="D20" s="115"/>
      <c r="E20" s="118"/>
      <c r="G20" s="118"/>
      <c r="H20" s="118"/>
    </row>
    <row r="21" spans="1:8" ht="12.75">
      <c r="A21" s="101">
        <v>17</v>
      </c>
      <c r="B21" s="78"/>
      <c r="C21" s="64"/>
      <c r="D21" s="42"/>
      <c r="E21" s="101"/>
      <c r="G21" s="101"/>
      <c r="H21" s="101"/>
    </row>
    <row r="22" spans="1:8" ht="12.75">
      <c r="A22" s="101">
        <v>18</v>
      </c>
      <c r="B22" s="78"/>
      <c r="C22" s="64"/>
      <c r="D22" s="42"/>
      <c r="E22" s="101"/>
      <c r="G22" s="101"/>
      <c r="H22" s="101"/>
    </row>
    <row r="23" spans="1:8" ht="12.75">
      <c r="A23" s="101">
        <v>19</v>
      </c>
      <c r="B23" s="78"/>
      <c r="C23" s="380"/>
      <c r="D23" s="376"/>
      <c r="E23" s="101"/>
      <c r="G23" s="101"/>
      <c r="H23" s="101"/>
    </row>
    <row r="24" spans="1:8" ht="12.75">
      <c r="A24" s="101">
        <v>20</v>
      </c>
      <c r="B24" s="78"/>
      <c r="C24" s="64"/>
      <c r="D24" s="42"/>
      <c r="E24" s="101"/>
      <c r="F24" s="42"/>
      <c r="G24" s="101"/>
      <c r="H24" s="101"/>
    </row>
    <row r="25" spans="1:8" ht="12.75">
      <c r="A25" s="105">
        <v>21</v>
      </c>
      <c r="B25" s="147"/>
      <c r="C25" s="150"/>
      <c r="D25" s="42"/>
      <c r="E25" s="105"/>
      <c r="F25" s="42"/>
      <c r="G25" s="105"/>
      <c r="H25" s="105"/>
    </row>
    <row r="26" spans="1:8" ht="12.75">
      <c r="A26" s="88">
        <v>22</v>
      </c>
      <c r="B26" s="368" t="s">
        <v>1038</v>
      </c>
      <c r="C26" s="140"/>
      <c r="D26" s="378"/>
      <c r="E26" s="373"/>
      <c r="F26" s="84"/>
      <c r="G26" s="373"/>
      <c r="H26" s="374"/>
    </row>
    <row r="27" spans="1:8" ht="12.75">
      <c r="A27" s="118">
        <v>23</v>
      </c>
      <c r="B27" s="42"/>
      <c r="C27" s="42"/>
      <c r="D27" s="118"/>
      <c r="E27" s="42"/>
      <c r="F27" s="118"/>
      <c r="G27" s="42"/>
      <c r="H27" s="118"/>
    </row>
    <row r="28" spans="1:8" ht="12.75">
      <c r="A28" s="101">
        <v>24</v>
      </c>
      <c r="B28" s="42"/>
      <c r="C28" s="42"/>
      <c r="D28" s="101"/>
      <c r="E28" s="42"/>
      <c r="F28" s="101"/>
      <c r="G28" s="42"/>
      <c r="H28" s="101"/>
    </row>
    <row r="29" spans="1:8" ht="12.75">
      <c r="A29" s="101">
        <v>25</v>
      </c>
      <c r="B29" s="42"/>
      <c r="C29" s="42"/>
      <c r="D29" s="101"/>
      <c r="E29" s="42"/>
      <c r="F29" s="101"/>
      <c r="G29" s="42"/>
      <c r="H29" s="101"/>
    </row>
    <row r="30" spans="1:8" ht="12.75">
      <c r="A30" s="101">
        <v>26</v>
      </c>
      <c r="B30" s="42"/>
      <c r="C30" s="42"/>
      <c r="D30" s="101"/>
      <c r="E30" s="42"/>
      <c r="F30" s="101"/>
      <c r="G30" s="42"/>
      <c r="H30" s="101"/>
    </row>
    <row r="31" spans="1:8" ht="12.75">
      <c r="A31" s="101">
        <v>27</v>
      </c>
      <c r="B31" s="42"/>
      <c r="C31" s="42"/>
      <c r="D31" s="101"/>
      <c r="E31" s="42"/>
      <c r="F31" s="101"/>
      <c r="G31" s="42"/>
      <c r="H31" s="101"/>
    </row>
    <row r="32" spans="1:8" ht="12.75">
      <c r="A32" s="105">
        <v>28</v>
      </c>
      <c r="B32" s="42"/>
      <c r="C32" s="381"/>
      <c r="D32" s="382"/>
      <c r="E32" s="42"/>
      <c r="F32" s="105"/>
      <c r="G32" s="42"/>
      <c r="H32" s="105"/>
    </row>
    <row r="33" spans="1:8" ht="12.75">
      <c r="A33" s="88">
        <v>29</v>
      </c>
      <c r="B33" s="368" t="s">
        <v>1039</v>
      </c>
      <c r="C33" s="140"/>
      <c r="D33" s="378"/>
      <c r="E33" s="373"/>
      <c r="F33" s="84"/>
      <c r="G33" s="373"/>
      <c r="H33" s="374"/>
    </row>
    <row r="34" spans="1:8" ht="12.75">
      <c r="A34" s="101">
        <v>30</v>
      </c>
      <c r="B34" s="78"/>
      <c r="C34" s="64"/>
      <c r="D34" s="42"/>
      <c r="E34" s="101"/>
      <c r="G34" s="101"/>
      <c r="H34" s="101"/>
    </row>
    <row r="35" spans="1:8" ht="12.75">
      <c r="A35" s="101">
        <v>31</v>
      </c>
      <c r="B35" s="78"/>
      <c r="C35" s="64"/>
      <c r="D35" s="42"/>
      <c r="E35" s="101"/>
      <c r="G35" s="101"/>
      <c r="H35" s="101"/>
    </row>
    <row r="36" spans="1:8" ht="12.75">
      <c r="A36" s="101">
        <v>32</v>
      </c>
      <c r="B36" s="78"/>
      <c r="C36" s="64"/>
      <c r="D36" s="42"/>
      <c r="E36" s="101"/>
      <c r="G36" s="101"/>
      <c r="H36" s="101"/>
    </row>
    <row r="37" spans="1:8" ht="12.75">
      <c r="A37" s="101">
        <v>33</v>
      </c>
      <c r="B37" s="78"/>
      <c r="C37" s="64"/>
      <c r="D37" s="42"/>
      <c r="E37" s="101"/>
      <c r="G37" s="101"/>
      <c r="H37" s="101"/>
    </row>
    <row r="38" spans="1:8" ht="12.75">
      <c r="A38" s="105">
        <v>34</v>
      </c>
      <c r="B38" s="147"/>
      <c r="C38" s="150"/>
      <c r="D38" s="283"/>
      <c r="E38" s="105"/>
      <c r="G38" s="105"/>
      <c r="H38" s="105"/>
    </row>
    <row r="39" spans="1:8" ht="12.75">
      <c r="A39" s="88">
        <v>35</v>
      </c>
      <c r="B39" s="130" t="s">
        <v>485</v>
      </c>
      <c r="C39" s="140"/>
      <c r="D39" s="378"/>
      <c r="E39" s="373"/>
      <c r="F39" s="84"/>
      <c r="G39" s="373"/>
      <c r="H39" s="374"/>
    </row>
    <row r="40" spans="1:8" ht="12.75">
      <c r="A40" s="118">
        <v>36</v>
      </c>
      <c r="B40" s="116"/>
      <c r="C40" s="149"/>
      <c r="D40" s="118"/>
      <c r="E40" s="115"/>
      <c r="F40" s="118"/>
      <c r="G40" s="115"/>
      <c r="H40" s="118"/>
    </row>
    <row r="41" spans="1:8" ht="12.75">
      <c r="A41" s="101">
        <v>37</v>
      </c>
      <c r="B41" s="78"/>
      <c r="C41" s="380"/>
      <c r="D41" s="377"/>
      <c r="E41" s="42"/>
      <c r="F41" s="101"/>
      <c r="G41" s="42"/>
      <c r="H41" s="101"/>
    </row>
    <row r="42" spans="1:8" ht="12.75">
      <c r="A42" s="101">
        <v>38</v>
      </c>
      <c r="B42" s="78"/>
      <c r="C42" s="64"/>
      <c r="D42" s="101"/>
      <c r="E42" s="42"/>
      <c r="F42" s="101"/>
      <c r="G42" s="42"/>
      <c r="H42" s="101"/>
    </row>
    <row r="43" spans="1:8" ht="12.75">
      <c r="A43" s="101">
        <v>39</v>
      </c>
      <c r="B43" s="78"/>
      <c r="C43" s="64"/>
      <c r="D43" s="101"/>
      <c r="E43" s="42"/>
      <c r="F43" s="101"/>
      <c r="G43" s="42"/>
      <c r="H43" s="101"/>
    </row>
    <row r="44" spans="1:8" ht="12.75">
      <c r="A44" s="101">
        <v>40</v>
      </c>
      <c r="B44" s="78"/>
      <c r="C44" s="64"/>
      <c r="D44" s="101"/>
      <c r="E44" s="42"/>
      <c r="F44" s="101"/>
      <c r="G44" s="42"/>
      <c r="H44" s="101"/>
    </row>
    <row r="45" spans="1:8" ht="12.75">
      <c r="A45" s="101">
        <v>41</v>
      </c>
      <c r="B45" s="78"/>
      <c r="C45" s="64"/>
      <c r="D45" s="101"/>
      <c r="E45" s="42"/>
      <c r="F45" s="101"/>
      <c r="G45" s="42"/>
      <c r="H45" s="101"/>
    </row>
    <row r="46" spans="1:8" ht="12.75">
      <c r="A46" s="292">
        <v>42</v>
      </c>
      <c r="B46" s="78"/>
      <c r="C46" s="64"/>
      <c r="D46" s="101"/>
      <c r="F46" s="101"/>
      <c r="H46" s="101"/>
    </row>
    <row r="47" spans="1:8" ht="12.75">
      <c r="A47" s="292">
        <v>43</v>
      </c>
      <c r="B47" s="78"/>
      <c r="C47" s="64"/>
      <c r="D47" s="101"/>
      <c r="F47" s="101"/>
      <c r="H47" s="101"/>
    </row>
    <row r="48" spans="1:8" ht="12.75">
      <c r="A48" s="292">
        <v>44</v>
      </c>
      <c r="B48" s="78"/>
      <c r="C48" s="64"/>
      <c r="D48" s="101"/>
      <c r="F48" s="101"/>
      <c r="H48" s="101"/>
    </row>
    <row r="49" spans="1:8" ht="12.75">
      <c r="A49" s="292">
        <v>45</v>
      </c>
      <c r="B49" s="78"/>
      <c r="C49" s="64"/>
      <c r="D49" s="101"/>
      <c r="F49" s="101"/>
      <c r="H49" s="101"/>
    </row>
    <row r="50" spans="1:8" ht="12.75">
      <c r="A50" s="292">
        <v>46</v>
      </c>
      <c r="B50" s="78"/>
      <c r="C50" s="64"/>
      <c r="D50" s="101"/>
      <c r="F50" s="101"/>
      <c r="H50" s="101"/>
    </row>
    <row r="51" spans="1:8" ht="12.75">
      <c r="A51" s="293">
        <v>47</v>
      </c>
      <c r="B51" s="147"/>
      <c r="C51" s="150"/>
      <c r="D51" s="105"/>
      <c r="F51" s="105"/>
      <c r="H51" s="105"/>
    </row>
    <row r="52" spans="1:8" ht="12.75">
      <c r="A52" s="383">
        <v>48</v>
      </c>
      <c r="B52" s="130" t="s">
        <v>479</v>
      </c>
      <c r="C52" s="140"/>
      <c r="D52" s="88"/>
      <c r="E52" s="88"/>
      <c r="F52" s="384"/>
      <c r="G52" s="88"/>
      <c r="H52" s="88"/>
    </row>
  </sheetData>
  <mergeCells count="2">
    <mergeCell ref="G1:H1"/>
    <mergeCell ref="A3:G3"/>
  </mergeCells>
  <printOptions/>
  <pageMargins left="0.75" right="0.75" top="0.51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04"/>
  <dimension ref="A1:G62"/>
  <sheetViews>
    <sheetView showZeros="0" zoomScaleSheetLayoutView="100" workbookViewId="0" topLeftCell="C1">
      <selection activeCell="G38" sqref="G38"/>
    </sheetView>
  </sheetViews>
  <sheetFormatPr defaultColWidth="9.140625" defaultRowHeight="12.75"/>
  <cols>
    <col min="1" max="1" width="4.421875" style="0" customWidth="1"/>
    <col min="2" max="2" width="24.7109375" style="0" customWidth="1"/>
    <col min="3" max="3" width="21.7109375" style="0" customWidth="1"/>
    <col min="4" max="4" width="35.00390625" style="0" customWidth="1"/>
    <col min="5" max="5" width="16.57421875" style="0" customWidth="1"/>
    <col min="6" max="6" width="10.7109375" style="0" customWidth="1"/>
    <col min="7" max="7" width="16.710937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F1" s="59"/>
      <c r="G1" s="21" t="s">
        <v>115</v>
      </c>
    </row>
    <row r="2" spans="1:7" ht="12.75">
      <c r="A2" s="22"/>
      <c r="B2" s="22"/>
      <c r="C2" s="22"/>
      <c r="D2" s="22"/>
      <c r="E2" s="22"/>
      <c r="F2" s="22"/>
      <c r="G2" s="5"/>
    </row>
    <row r="3" spans="2:7" ht="18.75">
      <c r="B3" s="387" t="s">
        <v>188</v>
      </c>
      <c r="C3" s="387"/>
      <c r="D3" s="387"/>
      <c r="E3" s="387"/>
      <c r="F3" s="387"/>
      <c r="G3" s="80" t="str">
        <f>CONCATENATE(Year1,"  ",TEXT(Year,"####"),"  ")</f>
        <v>Year:    </v>
      </c>
    </row>
    <row r="4" spans="1:7" ht="12.75">
      <c r="A4" s="84"/>
      <c r="B4" s="86" t="s">
        <v>189</v>
      </c>
      <c r="C4" s="86" t="s">
        <v>190</v>
      </c>
      <c r="D4" s="86" t="s">
        <v>191</v>
      </c>
      <c r="E4" s="86" t="s">
        <v>192</v>
      </c>
      <c r="F4" s="86" t="s">
        <v>193</v>
      </c>
      <c r="G4" s="86" t="s">
        <v>194</v>
      </c>
    </row>
    <row r="5" spans="1:7" ht="12.75">
      <c r="A5" s="96">
        <v>1</v>
      </c>
      <c r="B5" s="97"/>
      <c r="C5" s="97"/>
      <c r="D5" s="97"/>
      <c r="E5" s="98"/>
      <c r="F5" s="99">
        <f aca="true" t="shared" si="0" ref="F5:F38">IF(E5+G5&lt;&gt;0,E5/(E5+G5),0)</f>
        <v>0</v>
      </c>
      <c r="G5" s="98"/>
    </row>
    <row r="6" spans="1:7" ht="12.75">
      <c r="A6" s="67">
        <v>2</v>
      </c>
      <c r="B6" s="81"/>
      <c r="C6" s="81"/>
      <c r="D6" s="81"/>
      <c r="E6" s="82"/>
      <c r="F6" s="83">
        <f t="shared" si="0"/>
        <v>0</v>
      </c>
      <c r="G6" s="82"/>
    </row>
    <row r="7" spans="1:7" ht="12.75">
      <c r="A7" s="67">
        <v>3</v>
      </c>
      <c r="B7" s="81"/>
      <c r="C7" s="81"/>
      <c r="D7" s="81"/>
      <c r="E7" s="82"/>
      <c r="F7" s="83">
        <f t="shared" si="0"/>
        <v>0</v>
      </c>
      <c r="G7" s="82"/>
    </row>
    <row r="8" spans="1:7" ht="12.75">
      <c r="A8" s="67">
        <v>4</v>
      </c>
      <c r="B8" s="81"/>
      <c r="C8" s="81"/>
      <c r="D8" s="81"/>
      <c r="E8" s="82"/>
      <c r="F8" s="83">
        <f t="shared" si="0"/>
        <v>0</v>
      </c>
      <c r="G8" s="82"/>
    </row>
    <row r="9" spans="1:7" ht="12.75">
      <c r="A9" s="67">
        <v>5</v>
      </c>
      <c r="B9" s="81"/>
      <c r="C9" s="81"/>
      <c r="D9" s="81"/>
      <c r="E9" s="82"/>
      <c r="F9" s="83">
        <f t="shared" si="0"/>
        <v>0</v>
      </c>
      <c r="G9" s="82"/>
    </row>
    <row r="10" spans="1:7" ht="12.75">
      <c r="A10" s="67">
        <v>6</v>
      </c>
      <c r="B10" s="81"/>
      <c r="C10" s="81"/>
      <c r="D10" s="81"/>
      <c r="E10" s="82"/>
      <c r="F10" s="83">
        <f t="shared" si="0"/>
        <v>0</v>
      </c>
      <c r="G10" s="82"/>
    </row>
    <row r="11" spans="1:7" ht="12.75">
      <c r="A11" s="67">
        <v>7</v>
      </c>
      <c r="B11" s="81"/>
      <c r="C11" s="81"/>
      <c r="D11" s="81"/>
      <c r="E11" s="82"/>
      <c r="F11" s="83">
        <f t="shared" si="0"/>
        <v>0</v>
      </c>
      <c r="G11" s="82"/>
    </row>
    <row r="12" spans="1:7" ht="12.75">
      <c r="A12" s="67">
        <v>8</v>
      </c>
      <c r="B12" s="81"/>
      <c r="C12" s="81"/>
      <c r="D12" s="81"/>
      <c r="E12" s="82"/>
      <c r="F12" s="83">
        <f t="shared" si="0"/>
        <v>0</v>
      </c>
      <c r="G12" s="82"/>
    </row>
    <row r="13" spans="1:7" ht="12.75">
      <c r="A13" s="67">
        <v>9</v>
      </c>
      <c r="B13" s="81"/>
      <c r="C13" s="81"/>
      <c r="D13" s="81"/>
      <c r="E13" s="82"/>
      <c r="F13" s="83">
        <f t="shared" si="0"/>
        <v>0</v>
      </c>
      <c r="G13" s="82"/>
    </row>
    <row r="14" spans="1:7" ht="12.75">
      <c r="A14" s="67">
        <v>10</v>
      </c>
      <c r="B14" s="81"/>
      <c r="C14" s="81"/>
      <c r="D14" s="81"/>
      <c r="E14" s="82"/>
      <c r="F14" s="83">
        <f t="shared" si="0"/>
        <v>0</v>
      </c>
      <c r="G14" s="82"/>
    </row>
    <row r="15" spans="1:7" ht="12.75">
      <c r="A15" s="67">
        <v>11</v>
      </c>
      <c r="B15" s="81"/>
      <c r="C15" s="81"/>
      <c r="D15" s="81"/>
      <c r="E15" s="82"/>
      <c r="F15" s="83">
        <f t="shared" si="0"/>
        <v>0</v>
      </c>
      <c r="G15" s="82"/>
    </row>
    <row r="16" spans="1:7" ht="12.75">
      <c r="A16" s="67">
        <v>12</v>
      </c>
      <c r="B16" s="81"/>
      <c r="C16" s="81"/>
      <c r="D16" s="81"/>
      <c r="E16" s="82"/>
      <c r="F16" s="83">
        <f t="shared" si="0"/>
        <v>0</v>
      </c>
      <c r="G16" s="82"/>
    </row>
    <row r="17" spans="1:7" ht="12.75">
      <c r="A17" s="67">
        <v>13</v>
      </c>
      <c r="B17" s="81"/>
      <c r="C17" s="81"/>
      <c r="D17" s="81"/>
      <c r="E17" s="82"/>
      <c r="F17" s="83">
        <f t="shared" si="0"/>
        <v>0</v>
      </c>
      <c r="G17" s="82"/>
    </row>
    <row r="18" spans="1:7" ht="12.75">
      <c r="A18" s="67">
        <v>14</v>
      </c>
      <c r="B18" s="81"/>
      <c r="C18" s="81"/>
      <c r="D18" s="81"/>
      <c r="E18" s="82"/>
      <c r="F18" s="83">
        <f t="shared" si="0"/>
        <v>0</v>
      </c>
      <c r="G18" s="82"/>
    </row>
    <row r="19" spans="1:7" ht="12.75">
      <c r="A19" s="67">
        <v>15</v>
      </c>
      <c r="B19" s="81"/>
      <c r="C19" s="81"/>
      <c r="D19" s="81"/>
      <c r="E19" s="82"/>
      <c r="F19" s="83">
        <f t="shared" si="0"/>
        <v>0</v>
      </c>
      <c r="G19" s="82"/>
    </row>
    <row r="20" spans="1:7" ht="12.75">
      <c r="A20" s="67">
        <v>16</v>
      </c>
      <c r="B20" s="81"/>
      <c r="C20" s="81"/>
      <c r="D20" s="81"/>
      <c r="E20" s="82"/>
      <c r="F20" s="83">
        <f t="shared" si="0"/>
        <v>0</v>
      </c>
      <c r="G20" s="82"/>
    </row>
    <row r="21" spans="1:7" ht="12.75">
      <c r="A21" s="67">
        <v>17</v>
      </c>
      <c r="B21" s="81"/>
      <c r="C21" s="81"/>
      <c r="D21" s="81"/>
      <c r="E21" s="82"/>
      <c r="F21" s="83">
        <f t="shared" si="0"/>
        <v>0</v>
      </c>
      <c r="G21" s="82"/>
    </row>
    <row r="22" spans="1:7" ht="12.75">
      <c r="A22" s="67">
        <v>18</v>
      </c>
      <c r="B22" s="81"/>
      <c r="C22" s="81"/>
      <c r="D22" s="81"/>
      <c r="E22" s="82"/>
      <c r="F22" s="83">
        <f t="shared" si="0"/>
        <v>0</v>
      </c>
      <c r="G22" s="82"/>
    </row>
    <row r="23" spans="1:7" ht="12.75">
      <c r="A23" s="67">
        <v>19</v>
      </c>
      <c r="B23" s="81"/>
      <c r="C23" s="81"/>
      <c r="D23" s="81"/>
      <c r="E23" s="82"/>
      <c r="F23" s="83">
        <f t="shared" si="0"/>
        <v>0</v>
      </c>
      <c r="G23" s="82"/>
    </row>
    <row r="24" spans="1:7" ht="12.75">
      <c r="A24" s="67">
        <v>20</v>
      </c>
      <c r="B24" s="81"/>
      <c r="C24" s="81"/>
      <c r="D24" s="81"/>
      <c r="E24" s="82"/>
      <c r="F24" s="83">
        <f t="shared" si="0"/>
        <v>0</v>
      </c>
      <c r="G24" s="82"/>
    </row>
    <row r="25" spans="1:7" ht="12.75">
      <c r="A25" s="67">
        <v>21</v>
      </c>
      <c r="B25" s="81"/>
      <c r="C25" s="81"/>
      <c r="D25" s="81"/>
      <c r="E25" s="82"/>
      <c r="F25" s="83">
        <f t="shared" si="0"/>
        <v>0</v>
      </c>
      <c r="G25" s="82"/>
    </row>
    <row r="26" spans="1:7" ht="12.75">
      <c r="A26" s="67">
        <v>22</v>
      </c>
      <c r="B26" s="81"/>
      <c r="C26" s="81"/>
      <c r="D26" s="81"/>
      <c r="E26" s="82"/>
      <c r="F26" s="83">
        <f t="shared" si="0"/>
        <v>0</v>
      </c>
      <c r="G26" s="82"/>
    </row>
    <row r="27" spans="1:7" ht="12.75">
      <c r="A27" s="67">
        <v>23</v>
      </c>
      <c r="B27" s="81"/>
      <c r="C27" s="81"/>
      <c r="D27" s="81"/>
      <c r="E27" s="82"/>
      <c r="F27" s="83">
        <f t="shared" si="0"/>
        <v>0</v>
      </c>
      <c r="G27" s="82"/>
    </row>
    <row r="28" spans="1:7" ht="12.75">
      <c r="A28" s="67">
        <v>24</v>
      </c>
      <c r="B28" s="81"/>
      <c r="C28" s="81"/>
      <c r="D28" s="81"/>
      <c r="E28" s="82"/>
      <c r="F28" s="83">
        <f t="shared" si="0"/>
        <v>0</v>
      </c>
      <c r="G28" s="82"/>
    </row>
    <row r="29" spans="1:7" ht="12.75">
      <c r="A29" s="67">
        <v>25</v>
      </c>
      <c r="B29" s="81"/>
      <c r="C29" s="81"/>
      <c r="D29" s="81"/>
      <c r="E29" s="82"/>
      <c r="F29" s="83">
        <f t="shared" si="0"/>
        <v>0</v>
      </c>
      <c r="G29" s="82"/>
    </row>
    <row r="30" spans="1:7" ht="12.75">
      <c r="A30" s="67">
        <v>26</v>
      </c>
      <c r="B30" s="81"/>
      <c r="C30" s="81"/>
      <c r="D30" s="81"/>
      <c r="E30" s="82"/>
      <c r="F30" s="83">
        <f t="shared" si="0"/>
        <v>0</v>
      </c>
      <c r="G30" s="82"/>
    </row>
    <row r="31" spans="1:7" ht="12.75">
      <c r="A31" s="67">
        <v>27</v>
      </c>
      <c r="B31" s="81"/>
      <c r="C31" s="81"/>
      <c r="D31" s="81"/>
      <c r="E31" s="82"/>
      <c r="F31" s="83">
        <f t="shared" si="0"/>
        <v>0</v>
      </c>
      <c r="G31" s="82"/>
    </row>
    <row r="32" spans="1:7" ht="12.75">
      <c r="A32" s="67">
        <v>28</v>
      </c>
      <c r="B32" s="81"/>
      <c r="C32" s="81"/>
      <c r="D32" s="81"/>
      <c r="E32" s="82"/>
      <c r="F32" s="83">
        <f t="shared" si="0"/>
        <v>0</v>
      </c>
      <c r="G32" s="82"/>
    </row>
    <row r="33" spans="1:7" ht="12.75">
      <c r="A33" s="67">
        <v>29</v>
      </c>
      <c r="B33" s="81"/>
      <c r="C33" s="81"/>
      <c r="D33" s="81"/>
      <c r="E33" s="82"/>
      <c r="F33" s="83">
        <f t="shared" si="0"/>
        <v>0</v>
      </c>
      <c r="G33" s="82"/>
    </row>
    <row r="34" spans="1:7" ht="12.75">
      <c r="A34" s="67">
        <v>30</v>
      </c>
      <c r="B34" s="81"/>
      <c r="C34" s="81"/>
      <c r="D34" s="81"/>
      <c r="E34" s="82"/>
      <c r="F34" s="83">
        <f t="shared" si="0"/>
        <v>0</v>
      </c>
      <c r="G34" s="82"/>
    </row>
    <row r="35" spans="1:7" ht="12.75">
      <c r="A35" s="67">
        <v>31</v>
      </c>
      <c r="B35" s="81"/>
      <c r="C35" s="81"/>
      <c r="D35" s="81"/>
      <c r="E35" s="82"/>
      <c r="F35" s="83">
        <f t="shared" si="0"/>
        <v>0</v>
      </c>
      <c r="G35" s="82"/>
    </row>
    <row r="36" spans="1:7" ht="12.75">
      <c r="A36" s="67">
        <v>32</v>
      </c>
      <c r="B36" s="81"/>
      <c r="C36" s="81"/>
      <c r="D36" s="81"/>
      <c r="E36" s="82"/>
      <c r="F36" s="83">
        <f t="shared" si="0"/>
        <v>0</v>
      </c>
      <c r="G36" s="82"/>
    </row>
    <row r="37" spans="1:7" ht="12.75">
      <c r="A37" s="67">
        <v>33</v>
      </c>
      <c r="B37" s="81"/>
      <c r="C37" s="81"/>
      <c r="D37" s="81"/>
      <c r="E37" s="82"/>
      <c r="F37" s="83">
        <f t="shared" si="0"/>
        <v>0</v>
      </c>
      <c r="G37" s="82"/>
    </row>
    <row r="38" spans="1:7" ht="12.75">
      <c r="A38" s="87">
        <v>34</v>
      </c>
      <c r="B38" s="137" t="s">
        <v>186</v>
      </c>
      <c r="C38" s="88"/>
      <c r="D38" s="88"/>
      <c r="E38" s="89">
        <f>SUM(E5:E37)</f>
        <v>0</v>
      </c>
      <c r="F38" s="90">
        <f t="shared" si="0"/>
        <v>0</v>
      </c>
      <c r="G38" s="89">
        <f>SUM(H5:H37)</f>
        <v>0</v>
      </c>
    </row>
    <row r="39" spans="5:6" ht="12.75">
      <c r="E39" s="8"/>
      <c r="F39" s="7"/>
    </row>
    <row r="40" spans="5:6" ht="12.75">
      <c r="E40" s="8"/>
      <c r="F40" s="7"/>
    </row>
    <row r="41" spans="5:7" ht="12.75">
      <c r="E41" s="8"/>
      <c r="F41" s="7"/>
      <c r="G41" s="9" t="s">
        <v>195</v>
      </c>
    </row>
    <row r="42" spans="5:7" ht="12.75">
      <c r="E42" s="8"/>
      <c r="F42" s="7"/>
      <c r="G42" s="8"/>
    </row>
    <row r="43" spans="5:7" ht="12.75">
      <c r="E43" s="8"/>
      <c r="F43" s="7"/>
      <c r="G43" s="8"/>
    </row>
    <row r="44" spans="5:7" ht="12.75">
      <c r="E44" s="8"/>
      <c r="F44" s="7"/>
      <c r="G44" s="8"/>
    </row>
    <row r="45" spans="5:7" ht="12.75">
      <c r="E45" s="8"/>
      <c r="F45" s="7"/>
      <c r="G45" s="8"/>
    </row>
    <row r="46" spans="5:7" ht="12.75">
      <c r="E46" s="8"/>
      <c r="F46" s="7"/>
      <c r="G46" s="8"/>
    </row>
    <row r="47" spans="5:7" ht="12.75">
      <c r="E47" s="8"/>
      <c r="F47" s="7"/>
      <c r="G47" s="8"/>
    </row>
    <row r="48" spans="5:7" ht="12.75">
      <c r="E48" s="8"/>
      <c r="F48" s="7"/>
      <c r="G48" s="8"/>
    </row>
    <row r="49" spans="5:7" ht="12.75">
      <c r="E49" s="8"/>
      <c r="F49" s="7"/>
      <c r="G49" s="8"/>
    </row>
    <row r="50" spans="5:7" ht="12.75">
      <c r="E50" s="8"/>
      <c r="F50" s="7"/>
      <c r="G50" s="8"/>
    </row>
    <row r="51" spans="5:7" ht="12.75">
      <c r="E51" s="8"/>
      <c r="F51" s="7"/>
      <c r="G51" s="8"/>
    </row>
    <row r="52" spans="5:7" ht="12.75">
      <c r="E52" s="8"/>
      <c r="F52" s="7"/>
      <c r="G52" s="8"/>
    </row>
    <row r="53" spans="5:7" ht="12.75">
      <c r="E53" s="8"/>
      <c r="F53" s="7"/>
      <c r="G53" s="8"/>
    </row>
    <row r="54" spans="5:7" ht="12.75">
      <c r="E54" s="8"/>
      <c r="F54" s="7"/>
      <c r="G54" s="8"/>
    </row>
    <row r="55" spans="5:7" ht="12.75">
      <c r="E55" s="8"/>
      <c r="F55" s="7"/>
      <c r="G55" s="8"/>
    </row>
    <row r="56" spans="5:7" ht="12.75">
      <c r="E56" s="8"/>
      <c r="F56" s="7"/>
      <c r="G56" s="8"/>
    </row>
    <row r="57" spans="5:7" ht="12.75">
      <c r="E57" s="8"/>
      <c r="F57" s="7"/>
      <c r="G57" s="8"/>
    </row>
    <row r="58" spans="5:7" ht="12.75">
      <c r="E58" s="8"/>
      <c r="F58" s="7"/>
      <c r="G58" s="8"/>
    </row>
    <row r="59" spans="5:7" ht="12.75">
      <c r="E59" s="8"/>
      <c r="F59" s="7"/>
      <c r="G59" s="8"/>
    </row>
    <row r="60" spans="5:7" ht="12.75">
      <c r="E60" s="8"/>
      <c r="F60" s="7"/>
      <c r="G60" s="8"/>
    </row>
    <row r="61" spans="5:7" ht="12.75">
      <c r="E61" s="8"/>
      <c r="F61" s="7"/>
      <c r="G61" s="8"/>
    </row>
    <row r="62" spans="5:7" ht="12.75">
      <c r="E62" s="8"/>
      <c r="F62" s="7"/>
      <c r="G62" s="8"/>
    </row>
  </sheetData>
  <mergeCells count="1">
    <mergeCell ref="B3:F3"/>
  </mergeCells>
  <printOptions/>
  <pageMargins left="0.5" right="0.5" top="0.8" bottom="0.4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005"/>
  <dimension ref="A1:G63"/>
  <sheetViews>
    <sheetView showZeros="0" workbookViewId="0" topLeftCell="D1">
      <selection activeCell="G38" sqref="G38"/>
    </sheetView>
  </sheetViews>
  <sheetFormatPr defaultColWidth="9.140625" defaultRowHeight="12.75"/>
  <cols>
    <col min="1" max="1" width="4.140625" style="0" customWidth="1"/>
    <col min="2" max="2" width="27.7109375" style="0" customWidth="1"/>
    <col min="3" max="3" width="28.28125" style="0" customWidth="1"/>
    <col min="4" max="4" width="28.7109375" style="0" customWidth="1"/>
    <col min="5" max="5" width="14.7109375" style="0" customWidth="1"/>
    <col min="6" max="6" width="11.7109375" style="0" customWidth="1"/>
    <col min="7" max="7" width="14.7109375" style="0" customWidth="1"/>
    <col min="8" max="8" width="11.0039062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F1" s="59"/>
      <c r="G1" s="21" t="s">
        <v>116</v>
      </c>
    </row>
    <row r="2" spans="1:7" ht="12.75">
      <c r="A2" s="22"/>
      <c r="B2" s="22"/>
      <c r="C2" s="22"/>
      <c r="D2" s="22"/>
      <c r="E2" s="22"/>
      <c r="F2" s="22"/>
      <c r="G2" s="5"/>
    </row>
    <row r="3" spans="2:7" ht="18.75">
      <c r="B3" s="387" t="s">
        <v>196</v>
      </c>
      <c r="C3" s="387"/>
      <c r="D3" s="387"/>
      <c r="E3" s="387"/>
      <c r="F3" s="387"/>
      <c r="G3" s="80" t="str">
        <f>CONCATENATE(Year1,"  ",TEXT(Year,"####"),"  ")</f>
        <v>Year:    </v>
      </c>
    </row>
    <row r="4" spans="1:7" ht="12.75">
      <c r="A4" s="408" t="s">
        <v>53</v>
      </c>
      <c r="B4" s="108" t="s">
        <v>197</v>
      </c>
      <c r="C4" s="108" t="s">
        <v>198</v>
      </c>
      <c r="D4" s="108" t="s">
        <v>199</v>
      </c>
      <c r="E4" s="108" t="s">
        <v>200</v>
      </c>
      <c r="F4" s="108" t="s">
        <v>201</v>
      </c>
      <c r="G4" s="108" t="s">
        <v>202</v>
      </c>
    </row>
    <row r="5" spans="1:7" ht="12.75">
      <c r="A5" s="409"/>
      <c r="B5" s="101"/>
      <c r="C5" s="101"/>
      <c r="D5" s="101"/>
      <c r="E5" s="91" t="s">
        <v>203</v>
      </c>
      <c r="F5" s="91" t="s">
        <v>204</v>
      </c>
      <c r="G5" s="91" t="s">
        <v>205</v>
      </c>
    </row>
    <row r="6" spans="1:7" ht="12.75">
      <c r="A6" s="410"/>
      <c r="B6" s="94" t="s">
        <v>206</v>
      </c>
      <c r="C6" s="94" t="s">
        <v>207</v>
      </c>
      <c r="D6" s="94" t="s">
        <v>208</v>
      </c>
      <c r="E6" s="94" t="s">
        <v>209</v>
      </c>
      <c r="F6" s="109" t="s">
        <v>210</v>
      </c>
      <c r="G6" s="109" t="s">
        <v>211</v>
      </c>
    </row>
    <row r="7" spans="1:7" ht="12.75">
      <c r="A7" s="96">
        <v>1</v>
      </c>
      <c r="B7" s="97"/>
      <c r="C7" s="97"/>
      <c r="D7" s="97"/>
      <c r="E7" s="98"/>
      <c r="F7" s="110"/>
      <c r="G7" s="98"/>
    </row>
    <row r="8" spans="1:7" ht="12.75">
      <c r="A8" s="67">
        <v>2</v>
      </c>
      <c r="B8" s="81"/>
      <c r="C8" s="81"/>
      <c r="D8" s="81"/>
      <c r="E8" s="82"/>
      <c r="F8" s="111"/>
      <c r="G8" s="82"/>
    </row>
    <row r="9" spans="1:7" ht="12.75">
      <c r="A9" s="67">
        <v>3</v>
      </c>
      <c r="B9" s="81"/>
      <c r="C9" s="81"/>
      <c r="D9" s="81"/>
      <c r="E9" s="82"/>
      <c r="F9" s="111"/>
      <c r="G9" s="82"/>
    </row>
    <row r="10" spans="1:7" ht="12.75">
      <c r="A10" s="67">
        <v>4</v>
      </c>
      <c r="B10" s="81"/>
      <c r="C10" s="81"/>
      <c r="D10" s="81"/>
      <c r="E10" s="82"/>
      <c r="F10" s="111"/>
      <c r="G10" s="82"/>
    </row>
    <row r="11" spans="1:7" ht="12.75">
      <c r="A11" s="67">
        <v>5</v>
      </c>
      <c r="B11" s="81"/>
      <c r="C11" s="81"/>
      <c r="D11" s="81"/>
      <c r="E11" s="82"/>
      <c r="F11" s="111"/>
      <c r="G11" s="82"/>
    </row>
    <row r="12" spans="1:7" ht="12.75">
      <c r="A12" s="67">
        <v>6</v>
      </c>
      <c r="B12" s="81"/>
      <c r="C12" s="81"/>
      <c r="D12" s="81"/>
      <c r="E12" s="82"/>
      <c r="F12" s="111"/>
      <c r="G12" s="82"/>
    </row>
    <row r="13" spans="1:7" ht="12.75">
      <c r="A13" s="67">
        <v>7</v>
      </c>
      <c r="B13" s="81"/>
      <c r="C13" s="81"/>
      <c r="D13" s="81"/>
      <c r="E13" s="82"/>
      <c r="F13" s="111"/>
      <c r="G13" s="82"/>
    </row>
    <row r="14" spans="1:7" ht="12.75">
      <c r="A14" s="67">
        <v>8</v>
      </c>
      <c r="B14" s="81"/>
      <c r="C14" s="81"/>
      <c r="D14" s="81"/>
      <c r="E14" s="82"/>
      <c r="F14" s="111"/>
      <c r="G14" s="82"/>
    </row>
    <row r="15" spans="1:7" ht="12.75">
      <c r="A15" s="67">
        <v>9</v>
      </c>
      <c r="B15" s="81"/>
      <c r="C15" s="81"/>
      <c r="D15" s="81"/>
      <c r="E15" s="82"/>
      <c r="F15" s="111"/>
      <c r="G15" s="82"/>
    </row>
    <row r="16" spans="1:7" ht="12.75">
      <c r="A16" s="67">
        <v>10</v>
      </c>
      <c r="B16" s="81"/>
      <c r="C16" s="81"/>
      <c r="D16" s="81"/>
      <c r="E16" s="82"/>
      <c r="F16" s="111"/>
      <c r="G16" s="82"/>
    </row>
    <row r="17" spans="1:7" ht="12.75">
      <c r="A17" s="67">
        <v>11</v>
      </c>
      <c r="B17" s="81"/>
      <c r="C17" s="81"/>
      <c r="D17" s="81"/>
      <c r="E17" s="82"/>
      <c r="F17" s="111"/>
      <c r="G17" s="82"/>
    </row>
    <row r="18" spans="1:7" ht="12.75">
      <c r="A18" s="67">
        <v>12</v>
      </c>
      <c r="B18" s="81"/>
      <c r="C18" s="81"/>
      <c r="D18" s="81"/>
      <c r="E18" s="82"/>
      <c r="F18" s="111"/>
      <c r="G18" s="82"/>
    </row>
    <row r="19" spans="1:7" ht="12.75">
      <c r="A19" s="67">
        <v>13</v>
      </c>
      <c r="B19" s="81"/>
      <c r="C19" s="81"/>
      <c r="D19" s="81"/>
      <c r="E19" s="82"/>
      <c r="F19" s="111"/>
      <c r="G19" s="82"/>
    </row>
    <row r="20" spans="1:7" ht="12.75">
      <c r="A20" s="67">
        <v>14</v>
      </c>
      <c r="B20" s="81"/>
      <c r="C20" s="81"/>
      <c r="D20" s="81"/>
      <c r="E20" s="82"/>
      <c r="F20" s="111"/>
      <c r="G20" s="82"/>
    </row>
    <row r="21" spans="1:7" ht="12.75">
      <c r="A21" s="67">
        <v>15</v>
      </c>
      <c r="B21" s="81"/>
      <c r="C21" s="81"/>
      <c r="D21" s="81"/>
      <c r="E21" s="82"/>
      <c r="F21" s="111"/>
      <c r="G21" s="82"/>
    </row>
    <row r="22" spans="1:7" ht="12.75">
      <c r="A22" s="67">
        <v>16</v>
      </c>
      <c r="B22" s="81"/>
      <c r="C22" s="81"/>
      <c r="D22" s="81"/>
      <c r="E22" s="82"/>
      <c r="F22" s="111"/>
      <c r="G22" s="82"/>
    </row>
    <row r="23" spans="1:7" ht="12.75">
      <c r="A23" s="67">
        <v>17</v>
      </c>
      <c r="B23" s="81"/>
      <c r="C23" s="81"/>
      <c r="D23" s="81"/>
      <c r="E23" s="82"/>
      <c r="F23" s="111"/>
      <c r="G23" s="82"/>
    </row>
    <row r="24" spans="1:7" ht="12.75">
      <c r="A24" s="67">
        <v>18</v>
      </c>
      <c r="B24" s="81"/>
      <c r="C24" s="81"/>
      <c r="D24" s="81"/>
      <c r="E24" s="82"/>
      <c r="F24" s="111"/>
      <c r="G24" s="82"/>
    </row>
    <row r="25" spans="1:7" ht="12.75">
      <c r="A25" s="67">
        <v>19</v>
      </c>
      <c r="B25" s="81"/>
      <c r="C25" s="81"/>
      <c r="D25" s="81"/>
      <c r="E25" s="82"/>
      <c r="F25" s="111"/>
      <c r="G25" s="82"/>
    </row>
    <row r="26" spans="1:7" ht="12.75">
      <c r="A26" s="67">
        <v>20</v>
      </c>
      <c r="B26" s="81"/>
      <c r="C26" s="81"/>
      <c r="D26" s="81"/>
      <c r="E26" s="82"/>
      <c r="F26" s="111"/>
      <c r="G26" s="82"/>
    </row>
    <row r="27" spans="1:7" ht="12.75">
      <c r="A27" s="67">
        <v>21</v>
      </c>
      <c r="B27" s="81"/>
      <c r="C27" s="81"/>
      <c r="D27" s="81"/>
      <c r="E27" s="82"/>
      <c r="F27" s="111"/>
      <c r="G27" s="82"/>
    </row>
    <row r="28" spans="1:7" ht="12.75">
      <c r="A28" s="67">
        <v>22</v>
      </c>
      <c r="B28" s="81"/>
      <c r="C28" s="81"/>
      <c r="D28" s="81"/>
      <c r="E28" s="82"/>
      <c r="F28" s="111"/>
      <c r="G28" s="82"/>
    </row>
    <row r="29" spans="1:7" ht="12.75">
      <c r="A29" s="67">
        <v>23</v>
      </c>
      <c r="B29" s="81"/>
      <c r="C29" s="81"/>
      <c r="D29" s="81"/>
      <c r="E29" s="82"/>
      <c r="F29" s="111"/>
      <c r="G29" s="82"/>
    </row>
    <row r="30" spans="1:7" ht="12.75">
      <c r="A30" s="67">
        <v>24</v>
      </c>
      <c r="B30" s="81"/>
      <c r="C30" s="81"/>
      <c r="D30" s="81"/>
      <c r="E30" s="82"/>
      <c r="F30" s="111"/>
      <c r="G30" s="82"/>
    </row>
    <row r="31" spans="1:7" ht="12.75">
      <c r="A31" s="67">
        <v>25</v>
      </c>
      <c r="B31" s="81"/>
      <c r="C31" s="81"/>
      <c r="D31" s="81"/>
      <c r="E31" s="82"/>
      <c r="F31" s="111"/>
      <c r="G31" s="82"/>
    </row>
    <row r="32" spans="1:7" ht="12.75">
      <c r="A32" s="67">
        <v>26</v>
      </c>
      <c r="B32" s="81"/>
      <c r="C32" s="81"/>
      <c r="D32" s="81"/>
      <c r="E32" s="82"/>
      <c r="F32" s="111"/>
      <c r="G32" s="82"/>
    </row>
    <row r="33" spans="1:7" ht="12.75">
      <c r="A33" s="67">
        <v>27</v>
      </c>
      <c r="B33" s="81"/>
      <c r="C33" s="81"/>
      <c r="D33" s="81"/>
      <c r="E33" s="82"/>
      <c r="F33" s="111"/>
      <c r="G33" s="82"/>
    </row>
    <row r="34" spans="1:7" ht="12.75">
      <c r="A34" s="67">
        <v>28</v>
      </c>
      <c r="B34" s="81"/>
      <c r="C34" s="81"/>
      <c r="D34" s="81"/>
      <c r="E34" s="82"/>
      <c r="F34" s="111"/>
      <c r="G34" s="82"/>
    </row>
    <row r="35" spans="1:7" ht="12.75">
      <c r="A35" s="67">
        <v>29</v>
      </c>
      <c r="B35" s="81"/>
      <c r="C35" s="81"/>
      <c r="D35" s="81"/>
      <c r="E35" s="82"/>
      <c r="F35" s="111"/>
      <c r="G35" s="82"/>
    </row>
    <row r="36" spans="1:7" ht="12.75">
      <c r="A36" s="67">
        <v>30</v>
      </c>
      <c r="B36" s="81"/>
      <c r="C36" s="81"/>
      <c r="D36" s="81"/>
      <c r="E36" s="82"/>
      <c r="F36" s="111"/>
      <c r="G36" s="82"/>
    </row>
    <row r="37" spans="1:7" ht="12.75">
      <c r="A37" s="67">
        <v>31</v>
      </c>
      <c r="B37" s="81"/>
      <c r="C37" s="81"/>
      <c r="D37" s="81"/>
      <c r="E37" s="82"/>
      <c r="F37" s="111"/>
      <c r="G37" s="82"/>
    </row>
    <row r="38" spans="1:7" ht="12.75">
      <c r="A38" s="87">
        <v>32</v>
      </c>
      <c r="B38" s="137" t="s">
        <v>186</v>
      </c>
      <c r="C38" s="88"/>
      <c r="D38" s="88"/>
      <c r="E38" s="89">
        <f>SUM(E7:E37)</f>
        <v>0</v>
      </c>
      <c r="F38" s="113"/>
      <c r="G38" s="89">
        <f>SUM(G7:G37)</f>
        <v>0</v>
      </c>
    </row>
    <row r="40" ht="12.75">
      <c r="G40" s="8"/>
    </row>
    <row r="41" ht="12.75">
      <c r="G41" s="9" t="s">
        <v>212</v>
      </c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</sheetData>
  <mergeCells count="2">
    <mergeCell ref="B3:F3"/>
    <mergeCell ref="A4:A6"/>
  </mergeCells>
  <printOptions/>
  <pageMargins left="0.5" right="0.5" top="0.8" bottom="0.4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006"/>
  <dimension ref="A1:G41"/>
  <sheetViews>
    <sheetView showZeros="0" workbookViewId="0" topLeftCell="A1">
      <selection activeCell="A39" sqref="A39"/>
    </sheetView>
  </sheetViews>
  <sheetFormatPr defaultColWidth="9.140625" defaultRowHeight="12.75"/>
  <cols>
    <col min="1" max="1" width="4.140625" style="0" customWidth="1"/>
    <col min="2" max="4" width="27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11.00390625" style="0" customWidth="1"/>
  </cols>
  <sheetData>
    <row r="1" spans="1:7" ht="12.75">
      <c r="A1" s="18" t="str">
        <f>CONCATENATE(Co,"  ",Company)</f>
        <v>Company Name:    </v>
      </c>
      <c r="B1" s="59"/>
      <c r="C1" s="59"/>
      <c r="D1" s="59"/>
      <c r="F1" s="59"/>
      <c r="G1" s="21" t="s">
        <v>117</v>
      </c>
    </row>
    <row r="2" spans="1:7" ht="12.75">
      <c r="A2" s="22"/>
      <c r="B2" s="22"/>
      <c r="C2" s="22"/>
      <c r="D2" s="22"/>
      <c r="E2" s="22"/>
      <c r="F2" s="22"/>
      <c r="G2" s="5"/>
    </row>
    <row r="3" spans="2:7" ht="18.75">
      <c r="B3" s="387" t="s">
        <v>213</v>
      </c>
      <c r="C3" s="387"/>
      <c r="D3" s="387"/>
      <c r="E3" s="387"/>
      <c r="F3" s="387"/>
      <c r="G3" s="80" t="str">
        <f>CONCATENATE(Year1,"  ",TEXT(Year,"####"),"  ")</f>
        <v>Year:    </v>
      </c>
    </row>
    <row r="4" spans="1:7" ht="12.75">
      <c r="A4" s="408" t="s">
        <v>53</v>
      </c>
      <c r="B4" s="108" t="s">
        <v>197</v>
      </c>
      <c r="C4" s="108" t="s">
        <v>198</v>
      </c>
      <c r="D4" s="108" t="s">
        <v>199</v>
      </c>
      <c r="E4" s="108" t="s">
        <v>200</v>
      </c>
      <c r="F4" s="108" t="s">
        <v>201</v>
      </c>
      <c r="G4" s="108" t="s">
        <v>202</v>
      </c>
    </row>
    <row r="5" spans="1:7" ht="12.75">
      <c r="A5" s="409"/>
      <c r="B5" s="101"/>
      <c r="C5" s="101"/>
      <c r="D5" s="101"/>
      <c r="E5" s="91" t="s">
        <v>203</v>
      </c>
      <c r="F5" s="91" t="s">
        <v>204</v>
      </c>
      <c r="G5" s="91" t="s">
        <v>214</v>
      </c>
    </row>
    <row r="6" spans="1:7" ht="12.75">
      <c r="A6" s="410"/>
      <c r="B6" s="94" t="s">
        <v>206</v>
      </c>
      <c r="C6" s="94" t="s">
        <v>207</v>
      </c>
      <c r="D6" s="94" t="s">
        <v>208</v>
      </c>
      <c r="E6" s="94" t="s">
        <v>215</v>
      </c>
      <c r="F6" s="109" t="s">
        <v>216</v>
      </c>
      <c r="G6" s="109" t="s">
        <v>217</v>
      </c>
    </row>
    <row r="7" spans="1:7" ht="12.75">
      <c r="A7" s="96">
        <v>1</v>
      </c>
      <c r="B7" s="97"/>
      <c r="C7" s="97"/>
      <c r="D7" s="97"/>
      <c r="E7" s="98"/>
      <c r="F7" s="110"/>
      <c r="G7" s="98"/>
    </row>
    <row r="8" spans="1:7" ht="12.75">
      <c r="A8" s="67">
        <v>2</v>
      </c>
      <c r="B8" s="81"/>
      <c r="C8" s="81"/>
      <c r="D8" s="81"/>
      <c r="E8" s="82"/>
      <c r="F8" s="111"/>
      <c r="G8" s="82"/>
    </row>
    <row r="9" spans="1:7" ht="12.75">
      <c r="A9" s="67">
        <v>3</v>
      </c>
      <c r="B9" s="81"/>
      <c r="C9" s="81"/>
      <c r="D9" s="81"/>
      <c r="E9" s="82"/>
      <c r="F9" s="111"/>
      <c r="G9" s="82"/>
    </row>
    <row r="10" spans="1:7" ht="12.75">
      <c r="A10" s="67">
        <v>4</v>
      </c>
      <c r="B10" s="81"/>
      <c r="C10" s="81"/>
      <c r="D10" s="81"/>
      <c r="E10" s="82"/>
      <c r="F10" s="111"/>
      <c r="G10" s="82"/>
    </row>
    <row r="11" spans="1:7" ht="12.75">
      <c r="A11" s="67">
        <v>5</v>
      </c>
      <c r="B11" s="81"/>
      <c r="C11" s="81"/>
      <c r="D11" s="81"/>
      <c r="E11" s="82"/>
      <c r="F11" s="111"/>
      <c r="G11" s="82"/>
    </row>
    <row r="12" spans="1:7" ht="12.75">
      <c r="A12" s="67">
        <v>6</v>
      </c>
      <c r="B12" s="81"/>
      <c r="C12" s="81"/>
      <c r="D12" s="81"/>
      <c r="E12" s="82"/>
      <c r="F12" s="111"/>
      <c r="G12" s="82"/>
    </row>
    <row r="13" spans="1:7" ht="12.75">
      <c r="A13" s="67">
        <v>7</v>
      </c>
      <c r="B13" s="81"/>
      <c r="C13" s="81"/>
      <c r="D13" s="81"/>
      <c r="E13" s="82"/>
      <c r="F13" s="111"/>
      <c r="G13" s="82"/>
    </row>
    <row r="14" spans="1:7" ht="12.75">
      <c r="A14" s="67">
        <v>8</v>
      </c>
      <c r="B14" s="81"/>
      <c r="C14" s="81"/>
      <c r="D14" s="81"/>
      <c r="E14" s="82"/>
      <c r="F14" s="111"/>
      <c r="G14" s="82"/>
    </row>
    <row r="15" spans="1:7" ht="12.75">
      <c r="A15" s="67">
        <v>9</v>
      </c>
      <c r="B15" s="81"/>
      <c r="C15" s="81"/>
      <c r="D15" s="81"/>
      <c r="E15" s="82"/>
      <c r="F15" s="111"/>
      <c r="G15" s="82"/>
    </row>
    <row r="16" spans="1:7" ht="12.75">
      <c r="A16" s="67">
        <v>10</v>
      </c>
      <c r="B16" s="81"/>
      <c r="C16" s="81"/>
      <c r="D16" s="81"/>
      <c r="E16" s="82"/>
      <c r="F16" s="111"/>
      <c r="G16" s="82"/>
    </row>
    <row r="17" spans="1:7" ht="12.75">
      <c r="A17" s="67">
        <v>11</v>
      </c>
      <c r="B17" s="81"/>
      <c r="C17" s="81"/>
      <c r="D17" s="81"/>
      <c r="E17" s="82"/>
      <c r="F17" s="111"/>
      <c r="G17" s="82"/>
    </row>
    <row r="18" spans="1:7" ht="12.75">
      <c r="A18" s="67">
        <v>12</v>
      </c>
      <c r="B18" s="81"/>
      <c r="C18" s="81"/>
      <c r="D18" s="81"/>
      <c r="E18" s="82"/>
      <c r="F18" s="111"/>
      <c r="G18" s="82"/>
    </row>
    <row r="19" spans="1:7" ht="12.75">
      <c r="A19" s="67">
        <v>13</v>
      </c>
      <c r="B19" s="81"/>
      <c r="C19" s="81"/>
      <c r="D19" s="81"/>
      <c r="E19" s="82"/>
      <c r="F19" s="111"/>
      <c r="G19" s="82"/>
    </row>
    <row r="20" spans="1:7" ht="12.75">
      <c r="A20" s="67">
        <v>14</v>
      </c>
      <c r="B20" s="81"/>
      <c r="C20" s="81"/>
      <c r="D20" s="81"/>
      <c r="E20" s="82"/>
      <c r="F20" s="111"/>
      <c r="G20" s="82"/>
    </row>
    <row r="21" spans="1:7" ht="12.75">
      <c r="A21" s="67">
        <v>15</v>
      </c>
      <c r="B21" s="81"/>
      <c r="C21" s="81"/>
      <c r="D21" s="81"/>
      <c r="E21" s="82"/>
      <c r="F21" s="111"/>
      <c r="G21" s="82"/>
    </row>
    <row r="22" spans="1:7" ht="12.75">
      <c r="A22" s="67">
        <v>16</v>
      </c>
      <c r="B22" s="81"/>
      <c r="C22" s="81"/>
      <c r="D22" s="81"/>
      <c r="E22" s="82"/>
      <c r="F22" s="111"/>
      <c r="G22" s="82"/>
    </row>
    <row r="23" spans="1:7" ht="12.75">
      <c r="A23" s="67">
        <v>17</v>
      </c>
      <c r="B23" s="81"/>
      <c r="C23" s="81"/>
      <c r="D23" s="81"/>
      <c r="E23" s="82"/>
      <c r="F23" s="111"/>
      <c r="G23" s="82"/>
    </row>
    <row r="24" spans="1:7" ht="12.75">
      <c r="A24" s="67">
        <v>18</v>
      </c>
      <c r="B24" s="81"/>
      <c r="C24" s="81"/>
      <c r="D24" s="81"/>
      <c r="E24" s="82"/>
      <c r="F24" s="111"/>
      <c r="G24" s="82"/>
    </row>
    <row r="25" spans="1:7" ht="12.75">
      <c r="A25" s="67">
        <v>19</v>
      </c>
      <c r="B25" s="81"/>
      <c r="C25" s="81"/>
      <c r="D25" s="81"/>
      <c r="E25" s="82"/>
      <c r="F25" s="111"/>
      <c r="G25" s="82"/>
    </row>
    <row r="26" spans="1:7" ht="12.75">
      <c r="A26" s="67">
        <v>20</v>
      </c>
      <c r="B26" s="81"/>
      <c r="C26" s="81"/>
      <c r="D26" s="81"/>
      <c r="E26" s="82"/>
      <c r="F26" s="111"/>
      <c r="G26" s="82"/>
    </row>
    <row r="27" spans="1:7" ht="12.75">
      <c r="A27" s="67">
        <v>21</v>
      </c>
      <c r="B27" s="81"/>
      <c r="C27" s="81"/>
      <c r="D27" s="81"/>
      <c r="E27" s="82"/>
      <c r="F27" s="111"/>
      <c r="G27" s="82"/>
    </row>
    <row r="28" spans="1:7" ht="12.75">
      <c r="A28" s="67">
        <v>22</v>
      </c>
      <c r="B28" s="81"/>
      <c r="C28" s="81"/>
      <c r="D28" s="81"/>
      <c r="E28" s="82"/>
      <c r="F28" s="111"/>
      <c r="G28" s="82"/>
    </row>
    <row r="29" spans="1:7" ht="12.75">
      <c r="A29" s="67">
        <v>23</v>
      </c>
      <c r="B29" s="81"/>
      <c r="C29" s="81"/>
      <c r="D29" s="81"/>
      <c r="E29" s="82"/>
      <c r="F29" s="111"/>
      <c r="G29" s="82"/>
    </row>
    <row r="30" spans="1:7" ht="12.75">
      <c r="A30" s="67">
        <v>24</v>
      </c>
      <c r="B30" s="81"/>
      <c r="C30" s="81"/>
      <c r="D30" s="81"/>
      <c r="E30" s="82"/>
      <c r="F30" s="111"/>
      <c r="G30" s="82"/>
    </row>
    <row r="31" spans="1:7" ht="12.75">
      <c r="A31" s="67">
        <v>25</v>
      </c>
      <c r="B31" s="81"/>
      <c r="C31" s="81"/>
      <c r="D31" s="81"/>
      <c r="E31" s="82"/>
      <c r="F31" s="111"/>
      <c r="G31" s="82"/>
    </row>
    <row r="32" spans="1:7" ht="12.75">
      <c r="A32" s="67">
        <v>26</v>
      </c>
      <c r="B32" s="81"/>
      <c r="C32" s="81"/>
      <c r="D32" s="81"/>
      <c r="E32" s="82"/>
      <c r="F32" s="111"/>
      <c r="G32" s="82"/>
    </row>
    <row r="33" spans="1:7" ht="12.75">
      <c r="A33" s="67">
        <v>27</v>
      </c>
      <c r="B33" s="81"/>
      <c r="C33" s="81"/>
      <c r="D33" s="81"/>
      <c r="E33" s="82"/>
      <c r="F33" s="111"/>
      <c r="G33" s="82"/>
    </row>
    <row r="34" spans="1:7" ht="12.75">
      <c r="A34" s="67">
        <v>28</v>
      </c>
      <c r="B34" s="81"/>
      <c r="C34" s="81"/>
      <c r="D34" s="81"/>
      <c r="E34" s="82"/>
      <c r="F34" s="111"/>
      <c r="G34" s="82"/>
    </row>
    <row r="35" spans="1:7" ht="12.75">
      <c r="A35" s="67">
        <v>29</v>
      </c>
      <c r="B35" s="81"/>
      <c r="C35" s="81"/>
      <c r="D35" s="81"/>
      <c r="E35" s="82"/>
      <c r="F35" s="111"/>
      <c r="G35" s="82"/>
    </row>
    <row r="36" spans="1:7" ht="12.75">
      <c r="A36" s="67">
        <v>30</v>
      </c>
      <c r="B36" s="81"/>
      <c r="C36" s="81"/>
      <c r="D36" s="81"/>
      <c r="E36" s="82"/>
      <c r="F36" s="111"/>
      <c r="G36" s="82"/>
    </row>
    <row r="37" spans="1:7" ht="12.75">
      <c r="A37" s="67">
        <v>31</v>
      </c>
      <c r="B37" s="81"/>
      <c r="C37" s="81"/>
      <c r="D37" s="81"/>
      <c r="E37" s="82"/>
      <c r="F37" s="111"/>
      <c r="G37" s="82"/>
    </row>
    <row r="38" spans="1:7" ht="12.75">
      <c r="A38" s="87">
        <v>32</v>
      </c>
      <c r="B38" s="137" t="s">
        <v>186</v>
      </c>
      <c r="C38" s="88"/>
      <c r="D38" s="88"/>
      <c r="E38" s="89">
        <f>SUM(E7:E37)</f>
        <v>0</v>
      </c>
      <c r="F38" s="113"/>
      <c r="G38" s="89">
        <f>SUM(G7:G37)</f>
        <v>0</v>
      </c>
    </row>
    <row r="41" ht="12.75">
      <c r="G41" s="2" t="s">
        <v>218</v>
      </c>
    </row>
  </sheetData>
  <mergeCells count="2">
    <mergeCell ref="B3:F3"/>
    <mergeCell ref="A4:A6"/>
  </mergeCells>
  <printOptions/>
  <pageMargins left="0.5" right="0.5" top="0.85" bottom="0.4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007"/>
  <dimension ref="A1:G62"/>
  <sheetViews>
    <sheetView showZero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42.421875" style="0" customWidth="1"/>
    <col min="4" max="5" width="14.421875" style="0" customWidth="1"/>
    <col min="6" max="6" width="11.0039062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118</v>
      </c>
    </row>
    <row r="2" spans="1:7" ht="12.75">
      <c r="A2" s="22"/>
      <c r="B2" s="22"/>
      <c r="C2" s="22"/>
      <c r="D2" s="22"/>
      <c r="E2" s="22"/>
      <c r="F2" s="22"/>
      <c r="G2" s="5"/>
    </row>
    <row r="3" spans="1:6" ht="18.75">
      <c r="A3" s="439" t="s">
        <v>219</v>
      </c>
      <c r="B3" s="439"/>
      <c r="C3" s="439"/>
      <c r="D3" s="439"/>
      <c r="E3" s="79"/>
      <c r="F3" s="80" t="str">
        <f>CONCATENATE(Year1,"  ",TEXT(Year,"####"),"  ")</f>
        <v>Year:    </v>
      </c>
    </row>
    <row r="4" spans="1:6" ht="12.75">
      <c r="A4" s="120"/>
      <c r="B4" s="388" t="s">
        <v>220</v>
      </c>
      <c r="C4" s="389"/>
      <c r="D4" s="86" t="s">
        <v>221</v>
      </c>
      <c r="E4" s="86" t="s">
        <v>222</v>
      </c>
      <c r="F4" s="85" t="s">
        <v>223</v>
      </c>
    </row>
    <row r="5" spans="1:6" ht="12.75">
      <c r="A5" s="67">
        <v>1</v>
      </c>
      <c r="B5" s="121">
        <v>400</v>
      </c>
      <c r="C5" s="122" t="s">
        <v>224</v>
      </c>
      <c r="D5" s="82"/>
      <c r="E5" s="82"/>
      <c r="F5" s="83">
        <f>IF(E5-D5&lt;&gt;0,(E5-D5)/ABS(D5),0)</f>
        <v>0</v>
      </c>
    </row>
    <row r="6" spans="1:6" ht="12.75">
      <c r="A6" s="67">
        <v>2</v>
      </c>
      <c r="B6" s="123"/>
      <c r="C6" s="64"/>
      <c r="D6" s="82"/>
      <c r="E6" s="82"/>
      <c r="F6" s="83"/>
    </row>
    <row r="7" spans="1:6" ht="12.75">
      <c r="A7" s="67">
        <v>3</v>
      </c>
      <c r="B7" s="123"/>
      <c r="C7" s="122" t="s">
        <v>225</v>
      </c>
      <c r="D7" s="82"/>
      <c r="E7" s="82"/>
      <c r="F7" s="83"/>
    </row>
    <row r="8" spans="1:6" ht="12.75">
      <c r="A8" s="67">
        <v>4</v>
      </c>
      <c r="B8" s="121">
        <v>401</v>
      </c>
      <c r="C8" s="122" t="s">
        <v>226</v>
      </c>
      <c r="D8" s="82"/>
      <c r="E8" s="82"/>
      <c r="F8" s="83">
        <f>IF(E8-D8&lt;&gt;0,(E8-D8)/ABS(D8),0)</f>
        <v>0</v>
      </c>
    </row>
    <row r="9" spans="1:6" ht="12.75">
      <c r="A9" s="67">
        <v>5</v>
      </c>
      <c r="B9" s="121">
        <v>402</v>
      </c>
      <c r="C9" s="122" t="s">
        <v>227</v>
      </c>
      <c r="D9" s="82"/>
      <c r="E9" s="82"/>
      <c r="F9" s="83">
        <f aca="true" t="shared" si="0" ref="F9:F25">IF(E9-D9&lt;&gt;0,(E9-D9)/ABS(D9),0)</f>
        <v>0</v>
      </c>
    </row>
    <row r="10" spans="1:6" ht="12.75">
      <c r="A10" s="67">
        <v>6</v>
      </c>
      <c r="B10" s="121">
        <v>403</v>
      </c>
      <c r="C10" s="122" t="s">
        <v>228</v>
      </c>
      <c r="D10" s="82"/>
      <c r="E10" s="82"/>
      <c r="F10" s="83">
        <f t="shared" si="0"/>
        <v>0</v>
      </c>
    </row>
    <row r="11" spans="1:6" ht="12.75">
      <c r="A11" s="67">
        <v>7</v>
      </c>
      <c r="B11" s="121" t="s">
        <v>229</v>
      </c>
      <c r="C11" s="122" t="s">
        <v>230</v>
      </c>
      <c r="D11" s="82"/>
      <c r="E11" s="82"/>
      <c r="F11" s="83">
        <f t="shared" si="0"/>
        <v>0</v>
      </c>
    </row>
    <row r="12" spans="1:6" ht="12.75">
      <c r="A12" s="67">
        <v>8</v>
      </c>
      <c r="B12" s="121">
        <v>406</v>
      </c>
      <c r="C12" s="122" t="s">
        <v>231</v>
      </c>
      <c r="D12" s="82"/>
      <c r="E12" s="82"/>
      <c r="F12" s="83">
        <f t="shared" si="0"/>
        <v>0</v>
      </c>
    </row>
    <row r="13" spans="1:6" ht="12.75">
      <c r="A13" s="67">
        <v>9</v>
      </c>
      <c r="B13" s="121">
        <v>407.1</v>
      </c>
      <c r="C13" s="122" t="s">
        <v>232</v>
      </c>
      <c r="D13" s="82"/>
      <c r="E13" s="82"/>
      <c r="F13" s="83">
        <f t="shared" si="0"/>
        <v>0</v>
      </c>
    </row>
    <row r="14" spans="1:6" ht="12.75">
      <c r="A14" s="67">
        <v>10</v>
      </c>
      <c r="B14" s="123"/>
      <c r="C14" s="122" t="s">
        <v>233</v>
      </c>
      <c r="D14" s="82"/>
      <c r="E14" s="82"/>
      <c r="F14" s="83">
        <f t="shared" si="0"/>
        <v>0</v>
      </c>
    </row>
    <row r="15" spans="1:6" ht="12.75">
      <c r="A15" s="67">
        <v>11</v>
      </c>
      <c r="B15" s="121">
        <v>407.2</v>
      </c>
      <c r="C15" s="122" t="s">
        <v>234</v>
      </c>
      <c r="D15" s="82"/>
      <c r="E15" s="82"/>
      <c r="F15" s="83">
        <f t="shared" si="0"/>
        <v>0</v>
      </c>
    </row>
    <row r="16" spans="1:6" ht="12.75">
      <c r="A16" s="67">
        <v>12</v>
      </c>
      <c r="B16" s="121">
        <v>408.1</v>
      </c>
      <c r="C16" s="122" t="s">
        <v>235</v>
      </c>
      <c r="D16" s="82"/>
      <c r="E16" s="82"/>
      <c r="F16" s="83">
        <f t="shared" si="0"/>
        <v>0</v>
      </c>
    </row>
    <row r="17" spans="1:6" ht="12.75">
      <c r="A17" s="67">
        <v>13</v>
      </c>
      <c r="B17" s="121">
        <v>409.1</v>
      </c>
      <c r="C17" s="122" t="s">
        <v>236</v>
      </c>
      <c r="D17" s="82"/>
      <c r="E17" s="82"/>
      <c r="F17" s="83">
        <f t="shared" si="0"/>
        <v>0</v>
      </c>
    </row>
    <row r="18" spans="1:6" ht="12.75">
      <c r="A18" s="67">
        <v>14</v>
      </c>
      <c r="B18" s="123"/>
      <c r="C18" s="122" t="s">
        <v>1011</v>
      </c>
      <c r="D18" s="82"/>
      <c r="E18" s="82"/>
      <c r="F18" s="83">
        <f t="shared" si="0"/>
        <v>0</v>
      </c>
    </row>
    <row r="19" spans="1:6" ht="12.75">
      <c r="A19" s="67">
        <v>15</v>
      </c>
      <c r="B19" s="121">
        <v>410.1</v>
      </c>
      <c r="C19" s="122" t="s">
        <v>237</v>
      </c>
      <c r="D19" s="82"/>
      <c r="E19" s="82"/>
      <c r="F19" s="83">
        <f t="shared" si="0"/>
        <v>0</v>
      </c>
    </row>
    <row r="20" spans="1:6" ht="12.75">
      <c r="A20" s="67">
        <v>16</v>
      </c>
      <c r="B20" s="121">
        <v>411.1</v>
      </c>
      <c r="C20" s="122" t="s">
        <v>238</v>
      </c>
      <c r="D20" s="82"/>
      <c r="E20" s="82"/>
      <c r="F20" s="83">
        <f t="shared" si="0"/>
        <v>0</v>
      </c>
    </row>
    <row r="21" spans="1:6" ht="12.75">
      <c r="A21" s="67">
        <v>17</v>
      </c>
      <c r="B21" s="121">
        <v>411.4</v>
      </c>
      <c r="C21" s="122" t="s">
        <v>239</v>
      </c>
      <c r="D21" s="82"/>
      <c r="E21" s="82"/>
      <c r="F21" s="83">
        <f t="shared" si="0"/>
        <v>0</v>
      </c>
    </row>
    <row r="22" spans="1:6" ht="12.75">
      <c r="A22" s="67">
        <v>18</v>
      </c>
      <c r="B22" s="121">
        <v>411.6</v>
      </c>
      <c r="C22" s="122" t="s">
        <v>240</v>
      </c>
      <c r="D22" s="82"/>
      <c r="E22" s="82"/>
      <c r="F22" s="83">
        <f t="shared" si="0"/>
        <v>0</v>
      </c>
    </row>
    <row r="23" spans="1:6" ht="12.75">
      <c r="A23" s="67">
        <v>19</v>
      </c>
      <c r="B23" s="121">
        <v>411.7</v>
      </c>
      <c r="C23" s="122" t="s">
        <v>241</v>
      </c>
      <c r="D23" s="82"/>
      <c r="E23" s="82"/>
      <c r="F23" s="83">
        <f t="shared" si="0"/>
        <v>0</v>
      </c>
    </row>
    <row r="24" spans="1:6" ht="12.75">
      <c r="A24" s="67">
        <v>20</v>
      </c>
      <c r="B24" s="123"/>
      <c r="C24" s="128" t="s">
        <v>242</v>
      </c>
      <c r="D24" s="102">
        <f>SUM(D8:D23)</f>
        <v>0</v>
      </c>
      <c r="E24" s="102">
        <f>SUM(E8:E23)</f>
        <v>0</v>
      </c>
      <c r="F24" s="83">
        <f t="shared" si="0"/>
        <v>0</v>
      </c>
    </row>
    <row r="25" spans="1:6" ht="12.75">
      <c r="A25" s="103">
        <v>21</v>
      </c>
      <c r="B25" s="124"/>
      <c r="C25" s="129" t="s">
        <v>243</v>
      </c>
      <c r="D25" s="106">
        <f>D5-D24</f>
        <v>0</v>
      </c>
      <c r="E25" s="106">
        <f>E5-E24</f>
        <v>0</v>
      </c>
      <c r="F25" s="107">
        <f t="shared" si="0"/>
        <v>0</v>
      </c>
    </row>
    <row r="26" spans="2:6" ht="12.75">
      <c r="B26" s="114"/>
      <c r="D26" s="6"/>
      <c r="E26" s="6"/>
      <c r="F26" s="10"/>
    </row>
    <row r="27" spans="2:6" ht="18.75">
      <c r="B27" s="79"/>
      <c r="C27" s="387" t="s">
        <v>244</v>
      </c>
      <c r="D27" s="387"/>
      <c r="E27" s="79"/>
      <c r="F27" s="269" t="s">
        <v>119</v>
      </c>
    </row>
    <row r="28" spans="1:6" ht="12.75">
      <c r="A28" s="84"/>
      <c r="B28" s="388" t="s">
        <v>220</v>
      </c>
      <c r="C28" s="389"/>
      <c r="D28" s="131" t="s">
        <v>221</v>
      </c>
      <c r="E28" s="131" t="s">
        <v>222</v>
      </c>
      <c r="F28" s="132" t="s">
        <v>223</v>
      </c>
    </row>
    <row r="29" spans="1:6" ht="12.75">
      <c r="A29" s="96">
        <v>1</v>
      </c>
      <c r="B29" s="141"/>
      <c r="C29" s="117" t="s">
        <v>245</v>
      </c>
      <c r="D29" s="98"/>
      <c r="E29" s="98"/>
      <c r="F29" s="110"/>
    </row>
    <row r="30" spans="1:6" ht="12.75">
      <c r="A30" s="67">
        <f aca="true" t="shared" si="1" ref="A30:A55">A29+1</f>
        <v>2</v>
      </c>
      <c r="B30" s="121">
        <v>480</v>
      </c>
      <c r="C30" s="122" t="s">
        <v>246</v>
      </c>
      <c r="D30" s="82"/>
      <c r="E30" s="82"/>
      <c r="F30" s="83">
        <f aca="true" t="shared" si="2" ref="F30:F54">IF(E30-D30&lt;&gt;0,(E30-D30)/ABS(D30),0)</f>
        <v>0</v>
      </c>
    </row>
    <row r="31" spans="1:6" ht="12.75">
      <c r="A31" s="67">
        <f t="shared" si="1"/>
        <v>3</v>
      </c>
      <c r="B31" s="121">
        <v>481</v>
      </c>
      <c r="C31" s="122" t="s">
        <v>247</v>
      </c>
      <c r="D31" s="82"/>
      <c r="E31" s="82"/>
      <c r="F31" s="83">
        <f t="shared" si="2"/>
        <v>0</v>
      </c>
    </row>
    <row r="32" spans="1:6" ht="12.75">
      <c r="A32" s="67">
        <f t="shared" si="1"/>
        <v>4</v>
      </c>
      <c r="B32" s="123"/>
      <c r="C32" s="122" t="s">
        <v>248</v>
      </c>
      <c r="D32" s="82"/>
      <c r="E32" s="82"/>
      <c r="F32" s="83">
        <f t="shared" si="2"/>
        <v>0</v>
      </c>
    </row>
    <row r="33" spans="1:6" ht="12.75">
      <c r="A33" s="67">
        <f t="shared" si="1"/>
        <v>5</v>
      </c>
      <c r="B33" s="121">
        <v>482</v>
      </c>
      <c r="C33" s="122" t="s">
        <v>249</v>
      </c>
      <c r="D33" s="82"/>
      <c r="E33" s="82"/>
      <c r="F33" s="83">
        <f t="shared" si="2"/>
        <v>0</v>
      </c>
    </row>
    <row r="34" spans="1:6" ht="12.75">
      <c r="A34" s="67">
        <f t="shared" si="1"/>
        <v>6</v>
      </c>
      <c r="B34" s="121">
        <v>484</v>
      </c>
      <c r="C34" s="122" t="s">
        <v>250</v>
      </c>
      <c r="D34" s="82"/>
      <c r="E34" s="82"/>
      <c r="F34" s="83">
        <f t="shared" si="2"/>
        <v>0</v>
      </c>
    </row>
    <row r="35" spans="1:6" ht="12.75">
      <c r="A35" s="67">
        <f t="shared" si="1"/>
        <v>7</v>
      </c>
      <c r="B35" s="121">
        <v>485</v>
      </c>
      <c r="C35" s="122" t="s">
        <v>251</v>
      </c>
      <c r="D35" s="82"/>
      <c r="E35" s="82"/>
      <c r="F35" s="83">
        <f t="shared" si="2"/>
        <v>0</v>
      </c>
    </row>
    <row r="36" spans="1:6" ht="12.75">
      <c r="A36" s="67">
        <f t="shared" si="1"/>
        <v>8</v>
      </c>
      <c r="B36" s="123"/>
      <c r="C36" s="128" t="s">
        <v>252</v>
      </c>
      <c r="D36" s="102">
        <f>SUM(D30:D35)</f>
        <v>0</v>
      </c>
      <c r="E36" s="102">
        <f>SUM(E30:E35)</f>
        <v>0</v>
      </c>
      <c r="F36" s="83">
        <f t="shared" si="2"/>
        <v>0</v>
      </c>
    </row>
    <row r="37" spans="1:6" ht="12.75">
      <c r="A37" s="96">
        <f t="shared" si="1"/>
        <v>9</v>
      </c>
      <c r="B37" s="142">
        <v>483</v>
      </c>
      <c r="C37" s="117" t="s">
        <v>253</v>
      </c>
      <c r="D37" s="98"/>
      <c r="E37" s="98"/>
      <c r="F37" s="99">
        <f t="shared" si="2"/>
        <v>0</v>
      </c>
    </row>
    <row r="38" spans="1:6" ht="12.75">
      <c r="A38" s="103">
        <f t="shared" si="1"/>
        <v>10</v>
      </c>
      <c r="B38" s="124"/>
      <c r="C38" s="129" t="s">
        <v>254</v>
      </c>
      <c r="D38" s="106">
        <f>D36+D37</f>
        <v>0</v>
      </c>
      <c r="E38" s="106">
        <f>E36+E37</f>
        <v>0</v>
      </c>
      <c r="F38" s="107">
        <f t="shared" si="2"/>
        <v>0</v>
      </c>
    </row>
    <row r="39" spans="1:6" ht="12.75">
      <c r="A39" s="67">
        <f t="shared" si="1"/>
        <v>11</v>
      </c>
      <c r="B39" s="123"/>
      <c r="C39" s="122" t="s">
        <v>255</v>
      </c>
      <c r="D39" s="82"/>
      <c r="E39" s="82"/>
      <c r="F39" s="83"/>
    </row>
    <row r="40" spans="1:6" ht="12.75">
      <c r="A40" s="67">
        <f t="shared" si="1"/>
        <v>12</v>
      </c>
      <c r="B40" s="121">
        <v>487</v>
      </c>
      <c r="C40" s="122" t="s">
        <v>256</v>
      </c>
      <c r="D40" s="82"/>
      <c r="E40" s="82"/>
      <c r="F40" s="83">
        <f t="shared" si="2"/>
        <v>0</v>
      </c>
    </row>
    <row r="41" spans="1:6" ht="12.75">
      <c r="A41" s="67">
        <f t="shared" si="1"/>
        <v>13</v>
      </c>
      <c r="B41" s="121">
        <v>488</v>
      </c>
      <c r="C41" s="122" t="s">
        <v>257</v>
      </c>
      <c r="D41" s="82"/>
      <c r="E41" s="82"/>
      <c r="F41" s="83">
        <f t="shared" si="2"/>
        <v>0</v>
      </c>
    </row>
    <row r="42" spans="1:6" ht="12.75">
      <c r="A42" s="67">
        <f t="shared" si="1"/>
        <v>14</v>
      </c>
      <c r="B42" s="121">
        <v>489</v>
      </c>
      <c r="C42" s="122" t="s">
        <v>258</v>
      </c>
      <c r="D42" s="82"/>
      <c r="E42" s="82"/>
      <c r="F42" s="83">
        <f t="shared" si="2"/>
        <v>0</v>
      </c>
    </row>
    <row r="43" spans="1:6" ht="12.75">
      <c r="A43" s="67">
        <f t="shared" si="1"/>
        <v>15</v>
      </c>
      <c r="B43" s="121">
        <v>490</v>
      </c>
      <c r="C43" s="122" t="s">
        <v>259</v>
      </c>
      <c r="D43" s="82"/>
      <c r="E43" s="82"/>
      <c r="F43" s="83">
        <f t="shared" si="2"/>
        <v>0</v>
      </c>
    </row>
    <row r="44" spans="1:6" ht="12.75">
      <c r="A44" s="67">
        <f t="shared" si="1"/>
        <v>16</v>
      </c>
      <c r="B44" s="121">
        <v>491</v>
      </c>
      <c r="C44" s="122" t="s">
        <v>260</v>
      </c>
      <c r="D44" s="82"/>
      <c r="E44" s="82"/>
      <c r="F44" s="83">
        <f t="shared" si="2"/>
        <v>0</v>
      </c>
    </row>
    <row r="45" spans="1:6" ht="12.75">
      <c r="A45" s="67">
        <f t="shared" si="1"/>
        <v>17</v>
      </c>
      <c r="B45" s="121">
        <v>492</v>
      </c>
      <c r="C45" s="122" t="s">
        <v>261</v>
      </c>
      <c r="D45" s="82"/>
      <c r="E45" s="82"/>
      <c r="F45" s="83">
        <f t="shared" si="2"/>
        <v>0</v>
      </c>
    </row>
    <row r="46" spans="1:6" ht="12.75">
      <c r="A46" s="67">
        <f t="shared" si="1"/>
        <v>18</v>
      </c>
      <c r="B46" s="121">
        <v>493</v>
      </c>
      <c r="C46" s="122" t="s">
        <v>262</v>
      </c>
      <c r="D46" s="82"/>
      <c r="E46" s="82"/>
      <c r="F46" s="83">
        <f t="shared" si="2"/>
        <v>0</v>
      </c>
    </row>
    <row r="47" spans="1:6" ht="12.75">
      <c r="A47" s="67">
        <f t="shared" si="1"/>
        <v>19</v>
      </c>
      <c r="B47" s="121">
        <v>494</v>
      </c>
      <c r="C47" s="122" t="s">
        <v>263</v>
      </c>
      <c r="D47" s="82"/>
      <c r="E47" s="82"/>
      <c r="F47" s="83">
        <f t="shared" si="2"/>
        <v>0</v>
      </c>
    </row>
    <row r="48" spans="1:6" ht="12.75">
      <c r="A48" s="67">
        <f t="shared" si="1"/>
        <v>20</v>
      </c>
      <c r="B48" s="121">
        <v>495</v>
      </c>
      <c r="C48" s="122" t="s">
        <v>264</v>
      </c>
      <c r="D48" s="82"/>
      <c r="E48" s="82"/>
      <c r="F48" s="83">
        <f t="shared" si="2"/>
        <v>0</v>
      </c>
    </row>
    <row r="49" spans="1:6" ht="12.75">
      <c r="A49" s="67">
        <f t="shared" si="1"/>
        <v>21</v>
      </c>
      <c r="B49" s="123"/>
      <c r="C49" s="128" t="s">
        <v>265</v>
      </c>
      <c r="D49" s="102">
        <f>SUM(D40:D48)</f>
        <v>0</v>
      </c>
      <c r="E49" s="102">
        <f>SUM(E40:E48)</f>
        <v>0</v>
      </c>
      <c r="F49" s="83">
        <f t="shared" si="2"/>
        <v>0</v>
      </c>
    </row>
    <row r="50" spans="1:6" ht="12.75">
      <c r="A50" s="87">
        <f t="shared" si="1"/>
        <v>22</v>
      </c>
      <c r="B50" s="143"/>
      <c r="C50" s="139" t="s">
        <v>266</v>
      </c>
      <c r="D50" s="89">
        <f>D38+D49</f>
        <v>0</v>
      </c>
      <c r="E50" s="89">
        <f>E38+E49</f>
        <v>0</v>
      </c>
      <c r="F50" s="90">
        <f t="shared" si="2"/>
        <v>0</v>
      </c>
    </row>
    <row r="51" spans="1:6" ht="12.75">
      <c r="A51" s="67">
        <f t="shared" si="1"/>
        <v>23</v>
      </c>
      <c r="B51" s="123"/>
      <c r="C51" s="64"/>
      <c r="D51" s="82"/>
      <c r="E51" s="82"/>
      <c r="F51" s="83"/>
    </row>
    <row r="52" spans="1:6" ht="12.75">
      <c r="A52" s="67">
        <f t="shared" si="1"/>
        <v>24</v>
      </c>
      <c r="B52" s="121">
        <v>496</v>
      </c>
      <c r="C52" s="122" t="s">
        <v>267</v>
      </c>
      <c r="D52" s="82"/>
      <c r="E52" s="82"/>
      <c r="F52" s="83">
        <f t="shared" si="2"/>
        <v>0</v>
      </c>
    </row>
    <row r="53" spans="1:6" ht="12.75">
      <c r="A53" s="67">
        <f t="shared" si="1"/>
        <v>25</v>
      </c>
      <c r="B53" s="123"/>
      <c r="C53" s="64"/>
      <c r="D53" s="82"/>
      <c r="E53" s="82"/>
      <c r="F53" s="83"/>
    </row>
    <row r="54" spans="1:6" ht="12.75">
      <c r="A54" s="87">
        <f t="shared" si="1"/>
        <v>26</v>
      </c>
      <c r="B54" s="143"/>
      <c r="C54" s="139" t="s">
        <v>268</v>
      </c>
      <c r="D54" s="89">
        <f>D50+D52</f>
        <v>0</v>
      </c>
      <c r="E54" s="89">
        <f>E50+E52</f>
        <v>0</v>
      </c>
      <c r="F54" s="90">
        <f t="shared" si="2"/>
        <v>0</v>
      </c>
    </row>
    <row r="55" spans="1:6" ht="12.75">
      <c r="A55" s="87">
        <f t="shared" si="1"/>
        <v>27</v>
      </c>
      <c r="B55" s="143"/>
      <c r="C55" s="140"/>
      <c r="D55" s="136"/>
      <c r="E55" s="136"/>
      <c r="F55" s="113"/>
    </row>
    <row r="56" spans="4:6" ht="12.75">
      <c r="D56" s="6"/>
      <c r="E56" s="6"/>
      <c r="F56" s="11" t="s">
        <v>269</v>
      </c>
    </row>
    <row r="57" spans="4:6" ht="12.75">
      <c r="D57" s="8"/>
      <c r="E57" s="8"/>
      <c r="F57" s="7"/>
    </row>
    <row r="58" spans="4:6" ht="12.75">
      <c r="D58" s="8"/>
      <c r="E58" s="8"/>
      <c r="F58" s="7"/>
    </row>
    <row r="59" spans="4:6" ht="12.75">
      <c r="D59" s="8"/>
      <c r="E59" s="8"/>
      <c r="F59" s="7"/>
    </row>
    <row r="60" spans="4:6" ht="12.75">
      <c r="D60" s="8"/>
      <c r="E60" s="8"/>
      <c r="F60" s="7"/>
    </row>
    <row r="61" spans="4:6" ht="12.75">
      <c r="D61" s="8"/>
      <c r="E61" s="8"/>
      <c r="F61" s="7"/>
    </row>
    <row r="62" spans="4:6" ht="12.75">
      <c r="D62" s="8"/>
      <c r="E62" s="8"/>
      <c r="F62" s="7"/>
    </row>
  </sheetData>
  <mergeCells count="4">
    <mergeCell ref="C27:D27"/>
    <mergeCell ref="B28:C28"/>
    <mergeCell ref="A3:D3"/>
    <mergeCell ref="B4:C4"/>
  </mergeCells>
  <printOptions/>
  <pageMargins left="0.85" right="0.4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008"/>
  <dimension ref="A1:G286"/>
  <sheetViews>
    <sheetView showZeros="0" workbookViewId="0" topLeftCell="A129">
      <selection activeCell="A171" sqref="A17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42.7109375" style="0" customWidth="1"/>
    <col min="4" max="5" width="13.7109375" style="0" customWidth="1"/>
    <col min="6" max="6" width="11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120</v>
      </c>
    </row>
    <row r="2" spans="1:7" ht="12.75">
      <c r="A2" s="22"/>
      <c r="B2" s="22"/>
      <c r="C2" s="22"/>
      <c r="D2" s="22"/>
      <c r="E2" s="22"/>
      <c r="F2" s="2" t="s">
        <v>121</v>
      </c>
      <c r="G2" s="5"/>
    </row>
    <row r="3" spans="1:6" ht="18.75">
      <c r="A3" s="442" t="s">
        <v>270</v>
      </c>
      <c r="B3" s="442"/>
      <c r="C3" s="442"/>
      <c r="D3" s="442"/>
      <c r="E3" s="79"/>
      <c r="F3" s="144" t="str">
        <f>CONCATENATE(Year1,"  ",TEXT(Year,"####"),"  ")</f>
        <v>Year:    </v>
      </c>
    </row>
    <row r="4" spans="1:6" ht="12.75">
      <c r="A4" s="130"/>
      <c r="B4" s="389" t="s">
        <v>220</v>
      </c>
      <c r="C4" s="440"/>
      <c r="D4" s="86" t="s">
        <v>221</v>
      </c>
      <c r="E4" s="86" t="s">
        <v>222</v>
      </c>
      <c r="F4" s="145" t="s">
        <v>223</v>
      </c>
    </row>
    <row r="5" spans="1:6" ht="12.75">
      <c r="A5" s="96">
        <v>1</v>
      </c>
      <c r="B5" s="443" t="s">
        <v>122</v>
      </c>
      <c r="C5" s="444"/>
      <c r="D5" s="98"/>
      <c r="E5" s="98"/>
      <c r="F5" s="99"/>
    </row>
    <row r="6" spans="1:6" ht="12.75">
      <c r="A6" s="67">
        <v>2</v>
      </c>
      <c r="B6" s="146" t="s">
        <v>271</v>
      </c>
      <c r="C6" s="64"/>
      <c r="D6" s="82"/>
      <c r="E6" s="82"/>
      <c r="F6" s="83"/>
    </row>
    <row r="7" spans="1:6" ht="12" customHeight="1">
      <c r="A7" s="67">
        <v>3</v>
      </c>
      <c r="B7" s="72">
        <v>750</v>
      </c>
      <c r="C7" s="122" t="s">
        <v>272</v>
      </c>
      <c r="D7" s="82"/>
      <c r="E7" s="82"/>
      <c r="F7" s="83">
        <f>IF(E7-D7&lt;&gt;0,(E7-D7)/ABS(D7),0)</f>
        <v>0</v>
      </c>
    </row>
    <row r="8" spans="1:6" ht="12" customHeight="1">
      <c r="A8" s="67">
        <v>4</v>
      </c>
      <c r="B8" s="72">
        <v>751</v>
      </c>
      <c r="C8" s="122" t="s">
        <v>273</v>
      </c>
      <c r="D8" s="82"/>
      <c r="E8" s="82"/>
      <c r="F8" s="83">
        <f aca="true" t="shared" si="0" ref="F8:F30">IF(E8-D8&lt;&gt;0,(E8-D8)/ABS(D8),0)</f>
        <v>0</v>
      </c>
    </row>
    <row r="9" spans="1:6" ht="12" customHeight="1">
      <c r="A9" s="67">
        <v>5</v>
      </c>
      <c r="B9" s="72">
        <v>752</v>
      </c>
      <c r="C9" s="122" t="s">
        <v>274</v>
      </c>
      <c r="D9" s="82"/>
      <c r="E9" s="82"/>
      <c r="F9" s="83">
        <f t="shared" si="0"/>
        <v>0</v>
      </c>
    </row>
    <row r="10" spans="1:6" ht="12" customHeight="1">
      <c r="A10" s="67">
        <v>6</v>
      </c>
      <c r="B10" s="72">
        <v>753</v>
      </c>
      <c r="C10" s="122" t="s">
        <v>275</v>
      </c>
      <c r="D10" s="82"/>
      <c r="E10" s="82"/>
      <c r="F10" s="83">
        <f t="shared" si="0"/>
        <v>0</v>
      </c>
    </row>
    <row r="11" spans="1:6" ht="12" customHeight="1">
      <c r="A11" s="67">
        <v>7</v>
      </c>
      <c r="B11" s="72">
        <v>754</v>
      </c>
      <c r="C11" s="122" t="s">
        <v>276</v>
      </c>
      <c r="D11" s="82"/>
      <c r="E11" s="82"/>
      <c r="F11" s="83">
        <f t="shared" si="0"/>
        <v>0</v>
      </c>
    </row>
    <row r="12" spans="1:6" ht="12" customHeight="1">
      <c r="A12" s="67">
        <v>8</v>
      </c>
      <c r="B12" s="72">
        <v>755</v>
      </c>
      <c r="C12" s="122" t="s">
        <v>277</v>
      </c>
      <c r="D12" s="82"/>
      <c r="E12" s="82"/>
      <c r="F12" s="83">
        <f t="shared" si="0"/>
        <v>0</v>
      </c>
    </row>
    <row r="13" spans="1:6" ht="12" customHeight="1">
      <c r="A13" s="67">
        <v>9</v>
      </c>
      <c r="B13" s="72">
        <v>756</v>
      </c>
      <c r="C13" s="122" t="s">
        <v>278</v>
      </c>
      <c r="D13" s="82"/>
      <c r="E13" s="82"/>
      <c r="F13" s="83">
        <f t="shared" si="0"/>
        <v>0</v>
      </c>
    </row>
    <row r="14" spans="1:6" ht="12" customHeight="1">
      <c r="A14" s="67">
        <v>10</v>
      </c>
      <c r="B14" s="72">
        <v>757</v>
      </c>
      <c r="C14" s="122" t="s">
        <v>279</v>
      </c>
      <c r="D14" s="82"/>
      <c r="E14" s="82"/>
      <c r="F14" s="83">
        <f t="shared" si="0"/>
        <v>0</v>
      </c>
    </row>
    <row r="15" spans="1:6" ht="12" customHeight="1">
      <c r="A15" s="67">
        <v>11</v>
      </c>
      <c r="B15" s="72">
        <v>758</v>
      </c>
      <c r="C15" s="122" t="s">
        <v>280</v>
      </c>
      <c r="D15" s="82"/>
      <c r="E15" s="82"/>
      <c r="F15" s="83">
        <f t="shared" si="0"/>
        <v>0</v>
      </c>
    </row>
    <row r="16" spans="1:6" ht="12" customHeight="1">
      <c r="A16" s="67">
        <v>12</v>
      </c>
      <c r="B16" s="72">
        <v>759</v>
      </c>
      <c r="C16" s="122" t="s">
        <v>281</v>
      </c>
      <c r="D16" s="82"/>
      <c r="E16" s="82"/>
      <c r="F16" s="83">
        <f t="shared" si="0"/>
        <v>0</v>
      </c>
    </row>
    <row r="17" spans="1:6" ht="12" customHeight="1">
      <c r="A17" s="67">
        <v>13</v>
      </c>
      <c r="B17" s="72">
        <v>760</v>
      </c>
      <c r="C17" s="122" t="s">
        <v>282</v>
      </c>
      <c r="D17" s="82"/>
      <c r="E17" s="82"/>
      <c r="F17" s="83">
        <f t="shared" si="0"/>
        <v>0</v>
      </c>
    </row>
    <row r="18" spans="1:6" ht="12.75">
      <c r="A18" s="103">
        <v>14</v>
      </c>
      <c r="B18" s="147"/>
      <c r="C18" s="129" t="s">
        <v>283</v>
      </c>
      <c r="D18" s="106">
        <f>SUM(D7:D17)</f>
        <v>0</v>
      </c>
      <c r="E18" s="106">
        <f>SUM(E7:E17)</f>
        <v>0</v>
      </c>
      <c r="F18" s="107">
        <f t="shared" si="0"/>
        <v>0</v>
      </c>
    </row>
    <row r="19" spans="1:6" ht="12.75">
      <c r="A19" s="67">
        <v>15</v>
      </c>
      <c r="B19" s="146" t="s">
        <v>284</v>
      </c>
      <c r="C19" s="64"/>
      <c r="D19" s="82"/>
      <c r="E19" s="82"/>
      <c r="F19" s="83"/>
    </row>
    <row r="20" spans="1:6" ht="12" customHeight="1">
      <c r="A20" s="67">
        <v>16</v>
      </c>
      <c r="B20" s="72">
        <v>761</v>
      </c>
      <c r="C20" s="122" t="s">
        <v>285</v>
      </c>
      <c r="D20" s="82"/>
      <c r="E20" s="82"/>
      <c r="F20" s="83">
        <f t="shared" si="0"/>
        <v>0</v>
      </c>
    </row>
    <row r="21" spans="1:6" ht="12" customHeight="1">
      <c r="A21" s="67">
        <v>17</v>
      </c>
      <c r="B21" s="72">
        <v>762</v>
      </c>
      <c r="C21" s="122" t="s">
        <v>286</v>
      </c>
      <c r="D21" s="82"/>
      <c r="E21" s="82"/>
      <c r="F21" s="83">
        <f t="shared" si="0"/>
        <v>0</v>
      </c>
    </row>
    <row r="22" spans="1:6" ht="12" customHeight="1">
      <c r="A22" s="67">
        <v>18</v>
      </c>
      <c r="B22" s="72">
        <v>763</v>
      </c>
      <c r="C22" s="122" t="s">
        <v>287</v>
      </c>
      <c r="D22" s="82"/>
      <c r="E22" s="82"/>
      <c r="F22" s="83">
        <f t="shared" si="0"/>
        <v>0</v>
      </c>
    </row>
    <row r="23" spans="1:6" ht="12" customHeight="1">
      <c r="A23" s="67">
        <v>19</v>
      </c>
      <c r="B23" s="72">
        <v>764</v>
      </c>
      <c r="C23" s="122" t="s">
        <v>288</v>
      </c>
      <c r="D23" s="82"/>
      <c r="E23" s="82"/>
      <c r="F23" s="83">
        <f t="shared" si="0"/>
        <v>0</v>
      </c>
    </row>
    <row r="24" spans="1:6" ht="12" customHeight="1">
      <c r="A24" s="67">
        <v>20</v>
      </c>
      <c r="B24" s="72">
        <v>765</v>
      </c>
      <c r="C24" s="122" t="s">
        <v>289</v>
      </c>
      <c r="D24" s="82"/>
      <c r="E24" s="82"/>
      <c r="F24" s="83">
        <f t="shared" si="0"/>
        <v>0</v>
      </c>
    </row>
    <row r="25" spans="1:6" ht="12" customHeight="1">
      <c r="A25" s="67">
        <v>21</v>
      </c>
      <c r="B25" s="72">
        <v>766</v>
      </c>
      <c r="C25" s="122" t="s">
        <v>290</v>
      </c>
      <c r="D25" s="82"/>
      <c r="E25" s="82"/>
      <c r="F25" s="83">
        <f t="shared" si="0"/>
        <v>0</v>
      </c>
    </row>
    <row r="26" spans="1:6" ht="12" customHeight="1">
      <c r="A26" s="67">
        <v>22</v>
      </c>
      <c r="B26" s="72">
        <v>767</v>
      </c>
      <c r="C26" s="122" t="s">
        <v>291</v>
      </c>
      <c r="D26" s="82"/>
      <c r="E26" s="82"/>
      <c r="F26" s="83">
        <f t="shared" si="0"/>
        <v>0</v>
      </c>
    </row>
    <row r="27" spans="1:6" ht="12" customHeight="1">
      <c r="A27" s="67">
        <v>23</v>
      </c>
      <c r="B27" s="72">
        <v>768</v>
      </c>
      <c r="C27" s="122" t="s">
        <v>292</v>
      </c>
      <c r="D27" s="82"/>
      <c r="E27" s="82"/>
      <c r="F27" s="83">
        <f t="shared" si="0"/>
        <v>0</v>
      </c>
    </row>
    <row r="28" spans="1:6" ht="12" customHeight="1">
      <c r="A28" s="67">
        <v>24</v>
      </c>
      <c r="B28" s="72">
        <v>769</v>
      </c>
      <c r="C28" s="122" t="s">
        <v>293</v>
      </c>
      <c r="D28" s="82"/>
      <c r="E28" s="82"/>
      <c r="F28" s="83">
        <f t="shared" si="0"/>
        <v>0</v>
      </c>
    </row>
    <row r="29" spans="1:6" ht="12.75">
      <c r="A29" s="67">
        <v>25</v>
      </c>
      <c r="B29" s="78"/>
      <c r="C29" s="128" t="s">
        <v>294</v>
      </c>
      <c r="D29" s="102">
        <f>SUM(D20:D28)</f>
        <v>0</v>
      </c>
      <c r="E29" s="102">
        <f>SUM(E20:E28)</f>
        <v>0</v>
      </c>
      <c r="F29" s="83">
        <f t="shared" si="0"/>
        <v>0</v>
      </c>
    </row>
    <row r="30" spans="1:6" ht="12.75">
      <c r="A30" s="87">
        <v>26</v>
      </c>
      <c r="B30" s="130"/>
      <c r="C30" s="139" t="s">
        <v>295</v>
      </c>
      <c r="D30" s="89">
        <f>D18+D29</f>
        <v>0</v>
      </c>
      <c r="E30" s="89">
        <f>E18+E29</f>
        <v>0</v>
      </c>
      <c r="F30" s="90">
        <f t="shared" si="0"/>
        <v>0</v>
      </c>
    </row>
    <row r="31" spans="1:6" ht="12.75">
      <c r="A31" s="67">
        <v>27</v>
      </c>
      <c r="B31" s="146" t="s">
        <v>296</v>
      </c>
      <c r="C31" s="64"/>
      <c r="D31" s="82"/>
      <c r="E31" s="82"/>
      <c r="F31" s="83"/>
    </row>
    <row r="32" spans="1:6" ht="12" customHeight="1">
      <c r="A32" s="67">
        <v>28</v>
      </c>
      <c r="B32" s="72">
        <v>770</v>
      </c>
      <c r="C32" s="122" t="s">
        <v>272</v>
      </c>
      <c r="D32" s="82"/>
      <c r="E32" s="82"/>
      <c r="F32" s="83">
        <f aca="true" t="shared" si="1" ref="F32:F46">IF(E32-D32&lt;&gt;0,(E32-D32)/ABS(D32),0)</f>
        <v>0</v>
      </c>
    </row>
    <row r="33" spans="1:6" ht="12" customHeight="1">
      <c r="A33" s="67">
        <v>29</v>
      </c>
      <c r="B33" s="72">
        <v>771</v>
      </c>
      <c r="C33" s="122" t="s">
        <v>297</v>
      </c>
      <c r="D33" s="82"/>
      <c r="E33" s="82"/>
      <c r="F33" s="83">
        <f t="shared" si="1"/>
        <v>0</v>
      </c>
    </row>
    <row r="34" spans="1:6" ht="12" customHeight="1">
      <c r="A34" s="67">
        <v>30</v>
      </c>
      <c r="B34" s="72">
        <v>772</v>
      </c>
      <c r="C34" s="122" t="s">
        <v>298</v>
      </c>
      <c r="D34" s="82"/>
      <c r="E34" s="82"/>
      <c r="F34" s="83">
        <f t="shared" si="1"/>
        <v>0</v>
      </c>
    </row>
    <row r="35" spans="1:6" ht="12" customHeight="1">
      <c r="A35" s="67">
        <v>31</v>
      </c>
      <c r="B35" s="72">
        <v>773</v>
      </c>
      <c r="C35" s="122" t="s">
        <v>299</v>
      </c>
      <c r="D35" s="82"/>
      <c r="E35" s="82"/>
      <c r="F35" s="83">
        <f t="shared" si="1"/>
        <v>0</v>
      </c>
    </row>
    <row r="36" spans="1:6" ht="12" customHeight="1">
      <c r="A36" s="67">
        <v>32</v>
      </c>
      <c r="B36" s="72">
        <v>774</v>
      </c>
      <c r="C36" s="122" t="s">
        <v>300</v>
      </c>
      <c r="D36" s="82"/>
      <c r="E36" s="82"/>
      <c r="F36" s="83">
        <f t="shared" si="1"/>
        <v>0</v>
      </c>
    </row>
    <row r="37" spans="1:6" ht="12" customHeight="1">
      <c r="A37" s="67">
        <v>33</v>
      </c>
      <c r="B37" s="72">
        <v>775</v>
      </c>
      <c r="C37" s="122" t="s">
        <v>301</v>
      </c>
      <c r="D37" s="82"/>
      <c r="E37" s="82"/>
      <c r="F37" s="83">
        <f t="shared" si="1"/>
        <v>0</v>
      </c>
    </row>
    <row r="38" spans="1:6" ht="12" customHeight="1">
      <c r="A38" s="67">
        <v>34</v>
      </c>
      <c r="B38" s="72">
        <v>776</v>
      </c>
      <c r="C38" s="122" t="s">
        <v>302</v>
      </c>
      <c r="D38" s="82"/>
      <c r="E38" s="82"/>
      <c r="F38" s="83">
        <f t="shared" si="1"/>
        <v>0</v>
      </c>
    </row>
    <row r="39" spans="1:6" ht="12" customHeight="1">
      <c r="A39" s="67">
        <v>35</v>
      </c>
      <c r="B39" s="72">
        <v>777</v>
      </c>
      <c r="C39" s="122" t="s">
        <v>303</v>
      </c>
      <c r="D39" s="82"/>
      <c r="E39" s="82"/>
      <c r="F39" s="83">
        <f t="shared" si="1"/>
        <v>0</v>
      </c>
    </row>
    <row r="40" spans="1:6" ht="12" customHeight="1">
      <c r="A40" s="67">
        <v>36</v>
      </c>
      <c r="B40" s="72">
        <v>778</v>
      </c>
      <c r="C40" s="122" t="s">
        <v>304</v>
      </c>
      <c r="D40" s="82"/>
      <c r="E40" s="82"/>
      <c r="F40" s="83">
        <f t="shared" si="1"/>
        <v>0</v>
      </c>
    </row>
    <row r="41" spans="1:6" ht="12" customHeight="1">
      <c r="A41" s="67">
        <v>37</v>
      </c>
      <c r="B41" s="72">
        <v>779</v>
      </c>
      <c r="C41" s="122" t="s">
        <v>305</v>
      </c>
      <c r="D41" s="82"/>
      <c r="E41" s="82"/>
      <c r="F41" s="83">
        <f t="shared" si="1"/>
        <v>0</v>
      </c>
    </row>
    <row r="42" spans="1:6" ht="12" customHeight="1">
      <c r="A42" s="67">
        <v>38</v>
      </c>
      <c r="B42" s="72">
        <v>780</v>
      </c>
      <c r="C42" s="122" t="s">
        <v>306</v>
      </c>
      <c r="D42" s="82"/>
      <c r="E42" s="82"/>
      <c r="F42" s="83">
        <f t="shared" si="1"/>
        <v>0</v>
      </c>
    </row>
    <row r="43" spans="1:6" ht="12" customHeight="1">
      <c r="A43" s="67">
        <v>39</v>
      </c>
      <c r="B43" s="72">
        <v>781</v>
      </c>
      <c r="C43" s="122" t="s">
        <v>307</v>
      </c>
      <c r="D43" s="82"/>
      <c r="E43" s="82"/>
      <c r="F43" s="83">
        <f t="shared" si="1"/>
        <v>0</v>
      </c>
    </row>
    <row r="44" spans="1:6" ht="12" customHeight="1">
      <c r="A44" s="67">
        <v>40</v>
      </c>
      <c r="B44" s="72">
        <v>782</v>
      </c>
      <c r="C44" s="122" t="s">
        <v>308</v>
      </c>
      <c r="D44" s="82"/>
      <c r="E44" s="82"/>
      <c r="F44" s="83">
        <f t="shared" si="1"/>
        <v>0</v>
      </c>
    </row>
    <row r="45" spans="1:6" ht="12" customHeight="1">
      <c r="A45" s="67">
        <v>41</v>
      </c>
      <c r="B45" s="72">
        <v>783</v>
      </c>
      <c r="C45" s="122" t="s">
        <v>282</v>
      </c>
      <c r="D45" s="82"/>
      <c r="E45" s="82"/>
      <c r="F45" s="83">
        <f t="shared" si="1"/>
        <v>0</v>
      </c>
    </row>
    <row r="46" spans="1:6" ht="12.75">
      <c r="A46" s="103">
        <v>42</v>
      </c>
      <c r="B46" s="147"/>
      <c r="C46" s="129" t="s">
        <v>309</v>
      </c>
      <c r="D46" s="106">
        <f>SUM(D32:D45)</f>
        <v>0</v>
      </c>
      <c r="E46" s="106">
        <f>SUM(E32:E45)</f>
        <v>0</v>
      </c>
      <c r="F46" s="107">
        <f t="shared" si="1"/>
        <v>0</v>
      </c>
    </row>
    <row r="47" spans="1:6" ht="12.75">
      <c r="A47" s="67">
        <v>43</v>
      </c>
      <c r="B47" s="146" t="s">
        <v>310</v>
      </c>
      <c r="C47" s="64"/>
      <c r="D47" s="82"/>
      <c r="E47" s="82"/>
      <c r="F47" s="83"/>
    </row>
    <row r="48" spans="1:6" ht="12" customHeight="1">
      <c r="A48" s="67">
        <v>44</v>
      </c>
      <c r="B48" s="72">
        <v>784</v>
      </c>
      <c r="C48" s="122" t="s">
        <v>285</v>
      </c>
      <c r="D48" s="82"/>
      <c r="E48" s="82"/>
      <c r="F48" s="83">
        <f aca="true" t="shared" si="2" ref="F48:F57">IF(E48-D48&lt;&gt;0,(E48-D48)/ABS(D48),0)</f>
        <v>0</v>
      </c>
    </row>
    <row r="49" spans="1:6" ht="12" customHeight="1">
      <c r="A49" s="67">
        <v>45</v>
      </c>
      <c r="B49" s="72">
        <v>785</v>
      </c>
      <c r="C49" s="122" t="s">
        <v>286</v>
      </c>
      <c r="D49" s="82"/>
      <c r="E49" s="82"/>
      <c r="F49" s="83">
        <f t="shared" si="2"/>
        <v>0</v>
      </c>
    </row>
    <row r="50" spans="1:6" ht="12" customHeight="1">
      <c r="A50" s="67">
        <v>46</v>
      </c>
      <c r="B50" s="72">
        <v>786</v>
      </c>
      <c r="C50" s="122" t="s">
        <v>311</v>
      </c>
      <c r="D50" s="82"/>
      <c r="E50" s="82"/>
      <c r="F50" s="83">
        <f t="shared" si="2"/>
        <v>0</v>
      </c>
    </row>
    <row r="51" spans="1:6" ht="12" customHeight="1">
      <c r="A51" s="67">
        <v>47</v>
      </c>
      <c r="B51" s="72">
        <v>787</v>
      </c>
      <c r="C51" s="122" t="s">
        <v>312</v>
      </c>
      <c r="D51" s="82"/>
      <c r="E51" s="82"/>
      <c r="F51" s="83">
        <f t="shared" si="2"/>
        <v>0</v>
      </c>
    </row>
    <row r="52" spans="1:6" ht="12" customHeight="1">
      <c r="A52" s="67">
        <v>48</v>
      </c>
      <c r="B52" s="72">
        <v>788</v>
      </c>
      <c r="C52" s="122" t="s">
        <v>313</v>
      </c>
      <c r="D52" s="82"/>
      <c r="E52" s="82"/>
      <c r="F52" s="83">
        <f t="shared" si="2"/>
        <v>0</v>
      </c>
    </row>
    <row r="53" spans="1:6" ht="12" customHeight="1">
      <c r="A53" s="67">
        <v>49</v>
      </c>
      <c r="B53" s="72">
        <v>789</v>
      </c>
      <c r="C53" s="122" t="s">
        <v>314</v>
      </c>
      <c r="D53" s="82"/>
      <c r="E53" s="82"/>
      <c r="F53" s="83">
        <f t="shared" si="2"/>
        <v>0</v>
      </c>
    </row>
    <row r="54" spans="1:6" ht="12" customHeight="1">
      <c r="A54" s="67">
        <v>50</v>
      </c>
      <c r="B54" s="72">
        <v>790</v>
      </c>
      <c r="C54" s="122" t="s">
        <v>315</v>
      </c>
      <c r="D54" s="82"/>
      <c r="E54" s="82"/>
      <c r="F54" s="83">
        <f t="shared" si="2"/>
        <v>0</v>
      </c>
    </row>
    <row r="55" spans="1:6" ht="12" customHeight="1">
      <c r="A55" s="67">
        <v>51</v>
      </c>
      <c r="B55" s="72">
        <v>791</v>
      </c>
      <c r="C55" s="122" t="s">
        <v>293</v>
      </c>
      <c r="D55" s="82"/>
      <c r="E55" s="82"/>
      <c r="F55" s="83">
        <f t="shared" si="2"/>
        <v>0</v>
      </c>
    </row>
    <row r="56" spans="1:6" ht="12.75">
      <c r="A56" s="103">
        <v>52</v>
      </c>
      <c r="B56" s="78"/>
      <c r="C56" s="128" t="s">
        <v>316</v>
      </c>
      <c r="D56" s="102">
        <f>SUM(D48:D55)</f>
        <v>0</v>
      </c>
      <c r="E56" s="102">
        <f>SUM(E48:E55)</f>
        <v>0</v>
      </c>
      <c r="F56" s="83">
        <f t="shared" si="2"/>
        <v>0</v>
      </c>
    </row>
    <row r="57" spans="1:6" ht="12.75">
      <c r="A57" s="103">
        <v>53</v>
      </c>
      <c r="B57" s="130"/>
      <c r="C57" s="139" t="s">
        <v>317</v>
      </c>
      <c r="D57" s="89">
        <f>D46+D56</f>
        <v>0</v>
      </c>
      <c r="E57" s="89">
        <f>E46+E56</f>
        <v>0</v>
      </c>
      <c r="F57" s="90">
        <f t="shared" si="2"/>
        <v>0</v>
      </c>
    </row>
    <row r="58" spans="4:6" ht="12.75" customHeight="1">
      <c r="D58" s="8"/>
      <c r="E58" s="8"/>
      <c r="F58" s="11" t="s">
        <v>318</v>
      </c>
    </row>
    <row r="59" spans="1:6" ht="12.75">
      <c r="A59" s="18" t="str">
        <f>CONCATENATE(Co,"  ",Company)</f>
        <v>Company Name:    </v>
      </c>
      <c r="B59" s="59"/>
      <c r="C59" s="59"/>
      <c r="D59" s="59"/>
      <c r="F59" s="21" t="s">
        <v>120</v>
      </c>
    </row>
    <row r="60" spans="1:7" ht="12.75">
      <c r="A60" s="22"/>
      <c r="B60" s="22"/>
      <c r="C60" s="22"/>
      <c r="D60" s="22"/>
      <c r="E60" s="22"/>
      <c r="F60" s="2" t="s">
        <v>123</v>
      </c>
      <c r="G60" s="5"/>
    </row>
    <row r="61" spans="1:6" ht="18.75">
      <c r="A61" s="442" t="s">
        <v>270</v>
      </c>
      <c r="B61" s="442"/>
      <c r="C61" s="442"/>
      <c r="D61" s="442"/>
      <c r="E61" s="79"/>
      <c r="F61" s="144" t="str">
        <f>CONCATENATE(Year1,"  ",TEXT(Year,"####"),"  ")</f>
        <v>Year:    </v>
      </c>
    </row>
    <row r="62" spans="1:6" ht="12.75">
      <c r="A62" s="116"/>
      <c r="B62" s="445" t="s">
        <v>220</v>
      </c>
      <c r="C62" s="446"/>
      <c r="D62" s="108" t="s">
        <v>221</v>
      </c>
      <c r="E62" s="108" t="s">
        <v>222</v>
      </c>
      <c r="F62" s="134" t="s">
        <v>223</v>
      </c>
    </row>
    <row r="63" spans="1:6" ht="12.75">
      <c r="A63" s="96">
        <v>1</v>
      </c>
      <c r="B63" s="116"/>
      <c r="C63" s="148" t="s">
        <v>319</v>
      </c>
      <c r="D63" s="98"/>
      <c r="E63" s="98"/>
      <c r="F63" s="99"/>
    </row>
    <row r="64" spans="1:6" ht="12.75">
      <c r="A64" s="67">
        <v>2</v>
      </c>
      <c r="B64" s="78"/>
      <c r="C64" s="64"/>
      <c r="D64" s="82"/>
      <c r="E64" s="82"/>
      <c r="F64" s="83"/>
    </row>
    <row r="65" spans="1:6" ht="12.75">
      <c r="A65" s="67">
        <v>3</v>
      </c>
      <c r="B65" s="146" t="s">
        <v>320</v>
      </c>
      <c r="C65" s="64"/>
      <c r="D65" s="82"/>
      <c r="E65" s="82"/>
      <c r="F65" s="83"/>
    </row>
    <row r="66" spans="1:6" ht="12.75">
      <c r="A66" s="67">
        <v>4</v>
      </c>
      <c r="B66" s="72">
        <v>795</v>
      </c>
      <c r="C66" s="122" t="s">
        <v>321</v>
      </c>
      <c r="D66" s="82"/>
      <c r="E66" s="82"/>
      <c r="F66" s="83">
        <f>IF(E66-D66&lt;&gt;0,(E66-D66)/ABS(D66),0)</f>
        <v>0</v>
      </c>
    </row>
    <row r="67" spans="1:6" ht="12.75">
      <c r="A67" s="67">
        <v>5</v>
      </c>
      <c r="B67" s="72">
        <v>796</v>
      </c>
      <c r="C67" s="122" t="s">
        <v>322</v>
      </c>
      <c r="D67" s="82"/>
      <c r="E67" s="82"/>
      <c r="F67" s="83">
        <f>IF(E67-D67&lt;&gt;0,(E67-D67)/ABS(D67),0)</f>
        <v>0</v>
      </c>
    </row>
    <row r="68" spans="1:6" ht="12.75">
      <c r="A68" s="67">
        <v>6</v>
      </c>
      <c r="B68" s="72">
        <v>797</v>
      </c>
      <c r="C68" s="122" t="s">
        <v>323</v>
      </c>
      <c r="D68" s="82"/>
      <c r="E68" s="82"/>
      <c r="F68" s="83">
        <f>IF(E68-D68&lt;&gt;0,(E68-D68)/ABS(D68),0)</f>
        <v>0</v>
      </c>
    </row>
    <row r="69" spans="1:6" ht="12.75">
      <c r="A69" s="67">
        <v>7</v>
      </c>
      <c r="B69" s="72">
        <v>798</v>
      </c>
      <c r="C69" s="122" t="s">
        <v>324</v>
      </c>
      <c r="D69" s="82"/>
      <c r="E69" s="82"/>
      <c r="F69" s="83">
        <f>IF(E69-D69&lt;&gt;0,(E69-D69)/ABS(D69),0)</f>
        <v>0</v>
      </c>
    </row>
    <row r="70" spans="1:6" ht="12.75">
      <c r="A70" s="103">
        <v>8</v>
      </c>
      <c r="B70" s="147"/>
      <c r="C70" s="129" t="s">
        <v>325</v>
      </c>
      <c r="D70" s="106">
        <f>SUM(D66:D69)</f>
        <v>0</v>
      </c>
      <c r="E70" s="106">
        <f>SUM(E66:E69)</f>
        <v>0</v>
      </c>
      <c r="F70" s="107">
        <f>IF(E70-D70&lt;&gt;0,(E70-D70)/ABS(D70),0)</f>
        <v>0</v>
      </c>
    </row>
    <row r="71" spans="1:6" ht="12.75">
      <c r="A71" s="67">
        <v>9</v>
      </c>
      <c r="B71" s="78"/>
      <c r="C71" s="64"/>
      <c r="D71" s="82"/>
      <c r="E71" s="82"/>
      <c r="F71" s="83"/>
    </row>
    <row r="72" spans="1:6" ht="12.75">
      <c r="A72" s="67">
        <v>10</v>
      </c>
      <c r="B72" s="146" t="s">
        <v>326</v>
      </c>
      <c r="C72" s="64"/>
      <c r="D72" s="82"/>
      <c r="E72" s="82"/>
      <c r="F72" s="83"/>
    </row>
    <row r="73" spans="1:6" ht="12.75">
      <c r="A73" s="67">
        <v>11</v>
      </c>
      <c r="B73" s="72">
        <v>800</v>
      </c>
      <c r="C73" s="122" t="s">
        <v>327</v>
      </c>
      <c r="D73" s="82"/>
      <c r="E73" s="82"/>
      <c r="F73" s="83">
        <f aca="true" t="shared" si="3" ref="F73:F95">IF(E73-D73&lt;&gt;0,(E73-D73)/ABS(D73),0)</f>
        <v>0</v>
      </c>
    </row>
    <row r="74" spans="1:6" ht="12.75">
      <c r="A74" s="67">
        <v>12</v>
      </c>
      <c r="B74" s="72">
        <v>800.1</v>
      </c>
      <c r="C74" s="122" t="s">
        <v>328</v>
      </c>
      <c r="D74" s="82"/>
      <c r="E74" s="82"/>
      <c r="F74" s="83">
        <f t="shared" si="3"/>
        <v>0</v>
      </c>
    </row>
    <row r="75" spans="1:6" ht="12.75">
      <c r="A75" s="67">
        <v>13</v>
      </c>
      <c r="B75" s="72">
        <v>801</v>
      </c>
      <c r="C75" s="122" t="s">
        <v>329</v>
      </c>
      <c r="D75" s="82"/>
      <c r="E75" s="82"/>
      <c r="F75" s="83">
        <f t="shared" si="3"/>
        <v>0</v>
      </c>
    </row>
    <row r="76" spans="1:6" ht="12.75">
      <c r="A76" s="67">
        <v>14</v>
      </c>
      <c r="B76" s="72">
        <v>802</v>
      </c>
      <c r="C76" s="122" t="s">
        <v>330</v>
      </c>
      <c r="D76" s="82"/>
      <c r="E76" s="82"/>
      <c r="F76" s="83">
        <f t="shared" si="3"/>
        <v>0</v>
      </c>
    </row>
    <row r="77" spans="1:6" ht="12.75">
      <c r="A77" s="67">
        <v>15</v>
      </c>
      <c r="B77" s="72">
        <v>803</v>
      </c>
      <c r="C77" s="122" t="s">
        <v>331</v>
      </c>
      <c r="D77" s="82"/>
      <c r="E77" s="82"/>
      <c r="F77" s="83">
        <f t="shared" si="3"/>
        <v>0</v>
      </c>
    </row>
    <row r="78" spans="1:6" ht="12.75">
      <c r="A78" s="67">
        <v>16</v>
      </c>
      <c r="B78" s="72">
        <v>804</v>
      </c>
      <c r="C78" s="122" t="s">
        <v>332</v>
      </c>
      <c r="D78" s="82"/>
      <c r="E78" s="82"/>
      <c r="F78" s="83">
        <f t="shared" si="3"/>
        <v>0</v>
      </c>
    </row>
    <row r="79" spans="1:6" ht="12.75">
      <c r="A79" s="67">
        <v>17</v>
      </c>
      <c r="B79" s="72">
        <v>805</v>
      </c>
      <c r="C79" s="122" t="s">
        <v>333</v>
      </c>
      <c r="D79" s="82"/>
      <c r="E79" s="82"/>
      <c r="F79" s="83">
        <f t="shared" si="3"/>
        <v>0</v>
      </c>
    </row>
    <row r="80" spans="1:6" ht="12.75">
      <c r="A80" s="67">
        <v>18</v>
      </c>
      <c r="B80" s="72">
        <v>805.1</v>
      </c>
      <c r="C80" s="122" t="s">
        <v>334</v>
      </c>
      <c r="D80" s="82"/>
      <c r="E80" s="82"/>
      <c r="F80" s="83">
        <f t="shared" si="3"/>
        <v>0</v>
      </c>
    </row>
    <row r="81" spans="1:6" ht="12.75">
      <c r="A81" s="67">
        <v>19</v>
      </c>
      <c r="B81" s="72">
        <v>805.2</v>
      </c>
      <c r="C81" s="122" t="s">
        <v>335</v>
      </c>
      <c r="D81" s="82"/>
      <c r="E81" s="82"/>
      <c r="F81" s="83">
        <f t="shared" si="3"/>
        <v>0</v>
      </c>
    </row>
    <row r="82" spans="1:6" ht="12.75">
      <c r="A82" s="67">
        <v>20</v>
      </c>
      <c r="B82" s="72">
        <v>806</v>
      </c>
      <c r="C82" s="122" t="s">
        <v>336</v>
      </c>
      <c r="D82" s="82"/>
      <c r="E82" s="82"/>
      <c r="F82" s="83">
        <f t="shared" si="3"/>
        <v>0</v>
      </c>
    </row>
    <row r="83" spans="1:6" ht="12.75">
      <c r="A83" s="67">
        <v>21</v>
      </c>
      <c r="B83" s="72">
        <v>807.1</v>
      </c>
      <c r="C83" s="122" t="s">
        <v>337</v>
      </c>
      <c r="D83" s="82"/>
      <c r="E83" s="82"/>
      <c r="F83" s="83">
        <f t="shared" si="3"/>
        <v>0</v>
      </c>
    </row>
    <row r="84" spans="1:6" ht="12.75">
      <c r="A84" s="67">
        <v>22</v>
      </c>
      <c r="B84" s="72">
        <v>807.2</v>
      </c>
      <c r="C84" s="122" t="s">
        <v>338</v>
      </c>
      <c r="D84" s="82"/>
      <c r="E84" s="82"/>
      <c r="F84" s="83">
        <f t="shared" si="3"/>
        <v>0</v>
      </c>
    </row>
    <row r="85" spans="1:6" ht="12.75">
      <c r="A85" s="67">
        <v>23</v>
      </c>
      <c r="B85" s="72">
        <v>807.3</v>
      </c>
      <c r="C85" s="122" t="s">
        <v>339</v>
      </c>
      <c r="D85" s="82"/>
      <c r="E85" s="82"/>
      <c r="F85" s="83">
        <f t="shared" si="3"/>
        <v>0</v>
      </c>
    </row>
    <row r="86" spans="1:6" ht="12.75">
      <c r="A86" s="67">
        <v>24</v>
      </c>
      <c r="B86" s="72">
        <v>807.4</v>
      </c>
      <c r="C86" s="122" t="s">
        <v>340</v>
      </c>
      <c r="D86" s="82"/>
      <c r="E86" s="82"/>
      <c r="F86" s="83">
        <f t="shared" si="3"/>
        <v>0</v>
      </c>
    </row>
    <row r="87" spans="1:6" ht="12.75">
      <c r="A87" s="67">
        <v>25</v>
      </c>
      <c r="B87" s="72">
        <v>807.5</v>
      </c>
      <c r="C87" s="122" t="s">
        <v>341</v>
      </c>
      <c r="D87" s="82"/>
      <c r="E87" s="82"/>
      <c r="F87" s="83">
        <f t="shared" si="3"/>
        <v>0</v>
      </c>
    </row>
    <row r="88" spans="1:6" ht="12.75">
      <c r="A88" s="67">
        <v>26</v>
      </c>
      <c r="B88" s="72">
        <v>808.1</v>
      </c>
      <c r="C88" s="122" t="s">
        <v>342</v>
      </c>
      <c r="D88" s="82"/>
      <c r="E88" s="82"/>
      <c r="F88" s="83">
        <f t="shared" si="3"/>
        <v>0</v>
      </c>
    </row>
    <row r="89" spans="1:6" ht="12.75">
      <c r="A89" s="67">
        <v>27</v>
      </c>
      <c r="B89" s="72">
        <v>808.2</v>
      </c>
      <c r="C89" s="122" t="s">
        <v>343</v>
      </c>
      <c r="D89" s="82"/>
      <c r="E89" s="82"/>
      <c r="F89" s="83">
        <f t="shared" si="3"/>
        <v>0</v>
      </c>
    </row>
    <row r="90" spans="1:6" ht="12.75">
      <c r="A90" s="67">
        <v>28</v>
      </c>
      <c r="B90" s="72">
        <v>809.2</v>
      </c>
      <c r="C90" s="122" t="s">
        <v>344</v>
      </c>
      <c r="D90" s="82"/>
      <c r="E90" s="82"/>
      <c r="F90" s="83">
        <f t="shared" si="3"/>
        <v>0</v>
      </c>
    </row>
    <row r="91" spans="1:6" ht="12.75">
      <c r="A91" s="67">
        <v>29</v>
      </c>
      <c r="B91" s="72">
        <v>810</v>
      </c>
      <c r="C91" s="122" t="s">
        <v>345</v>
      </c>
      <c r="D91" s="82"/>
      <c r="E91" s="82"/>
      <c r="F91" s="83">
        <f t="shared" si="3"/>
        <v>0</v>
      </c>
    </row>
    <row r="92" spans="1:6" ht="12.75">
      <c r="A92" s="67">
        <v>30</v>
      </c>
      <c r="B92" s="72">
        <v>811</v>
      </c>
      <c r="C92" s="122" t="s">
        <v>346</v>
      </c>
      <c r="D92" s="82"/>
      <c r="E92" s="82"/>
      <c r="F92" s="83">
        <f t="shared" si="3"/>
        <v>0</v>
      </c>
    </row>
    <row r="93" spans="1:6" ht="12.75">
      <c r="A93" s="67">
        <v>31</v>
      </c>
      <c r="B93" s="72">
        <v>812</v>
      </c>
      <c r="C93" s="122" t="s">
        <v>347</v>
      </c>
      <c r="D93" s="82"/>
      <c r="E93" s="82"/>
      <c r="F93" s="83">
        <f t="shared" si="3"/>
        <v>0</v>
      </c>
    </row>
    <row r="94" spans="1:6" ht="12.75">
      <c r="A94" s="67">
        <v>32</v>
      </c>
      <c r="B94" s="72">
        <v>813</v>
      </c>
      <c r="C94" s="122" t="s">
        <v>348</v>
      </c>
      <c r="D94" s="82"/>
      <c r="E94" s="82"/>
      <c r="F94" s="83">
        <f t="shared" si="3"/>
        <v>0</v>
      </c>
    </row>
    <row r="95" spans="1:6" ht="12.75">
      <c r="A95" s="103">
        <v>33</v>
      </c>
      <c r="B95" s="147"/>
      <c r="C95" s="129" t="s">
        <v>349</v>
      </c>
      <c r="D95" s="106">
        <f>SUM(D73:D94)</f>
        <v>0</v>
      </c>
      <c r="E95" s="106">
        <f>SUM(E73:E94)</f>
        <v>0</v>
      </c>
      <c r="F95" s="107">
        <f t="shared" si="3"/>
        <v>0</v>
      </c>
    </row>
    <row r="96" spans="1:6" ht="12.75">
      <c r="A96" s="67">
        <v>34</v>
      </c>
      <c r="B96" s="78"/>
      <c r="C96" s="64"/>
      <c r="D96" s="82"/>
      <c r="E96" s="82"/>
      <c r="F96" s="83"/>
    </row>
    <row r="97" spans="1:6" ht="12.75">
      <c r="A97" s="103">
        <v>35</v>
      </c>
      <c r="B97" s="147"/>
      <c r="C97" s="129" t="s">
        <v>350</v>
      </c>
      <c r="D97" s="133">
        <f>+D70+D57+D95</f>
        <v>0</v>
      </c>
      <c r="E97" s="133">
        <f>+E70+E57+E95</f>
        <v>0</v>
      </c>
      <c r="F97" s="107">
        <f>IF(E97-D97&lt;&gt;0,(E97-D97)/ABS(D97),0)</f>
        <v>0</v>
      </c>
    </row>
    <row r="98" spans="4:5" ht="12.75">
      <c r="D98" s="8"/>
      <c r="E98" s="8"/>
    </row>
    <row r="115" ht="12.75">
      <c r="F115" s="11" t="s">
        <v>351</v>
      </c>
    </row>
    <row r="116" spans="1:6" ht="12.75">
      <c r="A116" s="18" t="str">
        <f>CONCATENATE(Co,"  ",Company)</f>
        <v>Company Name:    </v>
      </c>
      <c r="B116" s="59"/>
      <c r="C116" s="59"/>
      <c r="D116" s="59"/>
      <c r="F116" s="21" t="s">
        <v>120</v>
      </c>
    </row>
    <row r="117" spans="1:7" ht="12.75">
      <c r="A117" s="22"/>
      <c r="B117" s="22"/>
      <c r="C117" s="22"/>
      <c r="D117" s="22"/>
      <c r="E117" s="22"/>
      <c r="F117" s="2" t="s">
        <v>124</v>
      </c>
      <c r="G117" s="5"/>
    </row>
    <row r="118" spans="1:6" ht="18.75">
      <c r="A118" s="442" t="s">
        <v>270</v>
      </c>
      <c r="B118" s="442"/>
      <c r="C118" s="442"/>
      <c r="D118" s="442"/>
      <c r="E118" s="79"/>
      <c r="F118" s="144" t="str">
        <f>CONCATENATE(Year1,"  ",TEXT(Year,"####"),"  ")</f>
        <v>Year:    </v>
      </c>
    </row>
    <row r="119" spans="1:6" ht="12.75">
      <c r="A119" s="116"/>
      <c r="B119" s="445" t="s">
        <v>220</v>
      </c>
      <c r="C119" s="446"/>
      <c r="D119" s="108" t="s">
        <v>221</v>
      </c>
      <c r="E119" s="108" t="s">
        <v>222</v>
      </c>
      <c r="F119" s="134" t="s">
        <v>223</v>
      </c>
    </row>
    <row r="120" spans="1:6" ht="12.75">
      <c r="A120" s="96">
        <v>1</v>
      </c>
      <c r="B120" s="443" t="s">
        <v>125</v>
      </c>
      <c r="C120" s="444"/>
      <c r="D120" s="98"/>
      <c r="E120" s="98"/>
      <c r="F120" s="99"/>
    </row>
    <row r="121" spans="1:6" ht="12.75">
      <c r="A121" s="67">
        <v>2</v>
      </c>
      <c r="B121" s="78"/>
      <c r="C121" s="64"/>
      <c r="D121" s="82"/>
      <c r="E121" s="82"/>
      <c r="F121" s="83"/>
    </row>
    <row r="122" spans="1:6" ht="12.75">
      <c r="A122" s="67">
        <v>3</v>
      </c>
      <c r="B122" s="146" t="s">
        <v>352</v>
      </c>
      <c r="C122" s="64"/>
      <c r="D122" s="82"/>
      <c r="E122" s="82"/>
      <c r="F122" s="83"/>
    </row>
    <row r="123" spans="1:6" ht="12.75">
      <c r="A123" s="67">
        <v>4</v>
      </c>
      <c r="B123" s="72">
        <v>814</v>
      </c>
      <c r="C123" s="122" t="s">
        <v>272</v>
      </c>
      <c r="D123" s="82"/>
      <c r="E123" s="82"/>
      <c r="F123" s="83">
        <f aca="true" t="shared" si="4" ref="F123:F136">IF(E123-D123&lt;&gt;0,(E123-D123)/ABS(D123),0)</f>
        <v>0</v>
      </c>
    </row>
    <row r="124" spans="1:6" ht="12.75">
      <c r="A124" s="67">
        <v>5</v>
      </c>
      <c r="B124" s="72">
        <v>815</v>
      </c>
      <c r="C124" s="122" t="s">
        <v>353</v>
      </c>
      <c r="D124" s="82"/>
      <c r="E124" s="82"/>
      <c r="F124" s="83">
        <f t="shared" si="4"/>
        <v>0</v>
      </c>
    </row>
    <row r="125" spans="1:6" ht="12.75">
      <c r="A125" s="67">
        <v>6</v>
      </c>
      <c r="B125" s="72">
        <v>816</v>
      </c>
      <c r="C125" s="122" t="s">
        <v>354</v>
      </c>
      <c r="D125" s="82"/>
      <c r="E125" s="82"/>
      <c r="F125" s="83">
        <f t="shared" si="4"/>
        <v>0</v>
      </c>
    </row>
    <row r="126" spans="1:6" ht="12.75">
      <c r="A126" s="67">
        <v>7</v>
      </c>
      <c r="B126" s="72">
        <v>817</v>
      </c>
      <c r="C126" s="122" t="s">
        <v>355</v>
      </c>
      <c r="D126" s="82"/>
      <c r="E126" s="82"/>
      <c r="F126" s="83">
        <f t="shared" si="4"/>
        <v>0</v>
      </c>
    </row>
    <row r="127" spans="1:6" ht="12.75">
      <c r="A127" s="67">
        <v>8</v>
      </c>
      <c r="B127" s="72">
        <v>818</v>
      </c>
      <c r="C127" s="122" t="s">
        <v>356</v>
      </c>
      <c r="D127" s="82"/>
      <c r="E127" s="82"/>
      <c r="F127" s="83">
        <f t="shared" si="4"/>
        <v>0</v>
      </c>
    </row>
    <row r="128" spans="1:6" ht="12.75">
      <c r="A128" s="67">
        <v>9</v>
      </c>
      <c r="B128" s="72">
        <v>819</v>
      </c>
      <c r="C128" s="122" t="s">
        <v>357</v>
      </c>
      <c r="D128" s="82"/>
      <c r="E128" s="82"/>
      <c r="F128" s="83">
        <f t="shared" si="4"/>
        <v>0</v>
      </c>
    </row>
    <row r="129" spans="1:6" ht="12.75">
      <c r="A129" s="67">
        <v>10</v>
      </c>
      <c r="B129" s="72">
        <v>820</v>
      </c>
      <c r="C129" s="122" t="s">
        <v>358</v>
      </c>
      <c r="D129" s="82"/>
      <c r="E129" s="82"/>
      <c r="F129" s="83">
        <f t="shared" si="4"/>
        <v>0</v>
      </c>
    </row>
    <row r="130" spans="1:6" ht="12.75">
      <c r="A130" s="67">
        <v>11</v>
      </c>
      <c r="B130" s="72">
        <v>821</v>
      </c>
      <c r="C130" s="122" t="s">
        <v>279</v>
      </c>
      <c r="D130" s="82"/>
      <c r="E130" s="82"/>
      <c r="F130" s="83">
        <f t="shared" si="4"/>
        <v>0</v>
      </c>
    </row>
    <row r="131" spans="1:6" ht="12.75">
      <c r="A131" s="67">
        <v>12</v>
      </c>
      <c r="B131" s="72">
        <v>822</v>
      </c>
      <c r="C131" s="122" t="s">
        <v>359</v>
      </c>
      <c r="D131" s="82"/>
      <c r="E131" s="82"/>
      <c r="F131" s="83">
        <f t="shared" si="4"/>
        <v>0</v>
      </c>
    </row>
    <row r="132" spans="1:6" ht="12.75">
      <c r="A132" s="67">
        <v>13</v>
      </c>
      <c r="B132" s="72">
        <v>823</v>
      </c>
      <c r="C132" s="122" t="s">
        <v>360</v>
      </c>
      <c r="D132" s="82"/>
      <c r="E132" s="82"/>
      <c r="F132" s="83">
        <f t="shared" si="4"/>
        <v>0</v>
      </c>
    </row>
    <row r="133" spans="1:6" ht="12.75">
      <c r="A133" s="67">
        <v>14</v>
      </c>
      <c r="B133" s="72">
        <v>824</v>
      </c>
      <c r="C133" s="122" t="s">
        <v>281</v>
      </c>
      <c r="D133" s="82"/>
      <c r="E133" s="82"/>
      <c r="F133" s="83">
        <f t="shared" si="4"/>
        <v>0</v>
      </c>
    </row>
    <row r="134" spans="1:6" ht="12.75">
      <c r="A134" s="67">
        <v>15</v>
      </c>
      <c r="B134" s="72">
        <v>825</v>
      </c>
      <c r="C134" s="122" t="s">
        <v>361</v>
      </c>
      <c r="D134" s="82"/>
      <c r="E134" s="82"/>
      <c r="F134" s="83">
        <f t="shared" si="4"/>
        <v>0</v>
      </c>
    </row>
    <row r="135" spans="1:6" ht="12.75">
      <c r="A135" s="67">
        <v>16</v>
      </c>
      <c r="B135" s="72">
        <v>826</v>
      </c>
      <c r="C135" s="122" t="s">
        <v>282</v>
      </c>
      <c r="D135" s="82"/>
      <c r="E135" s="82"/>
      <c r="F135" s="83">
        <f t="shared" si="4"/>
        <v>0</v>
      </c>
    </row>
    <row r="136" spans="1:6" ht="12.75">
      <c r="A136" s="103">
        <v>17</v>
      </c>
      <c r="B136" s="147"/>
      <c r="C136" s="129" t="s">
        <v>362</v>
      </c>
      <c r="D136" s="106">
        <f>SUM(D123:D135)</f>
        <v>0</v>
      </c>
      <c r="E136" s="106">
        <f>SUM(E123:E135)</f>
        <v>0</v>
      </c>
      <c r="F136" s="107">
        <f t="shared" si="4"/>
        <v>0</v>
      </c>
    </row>
    <row r="137" spans="1:6" ht="12.75">
      <c r="A137" s="67">
        <v>18</v>
      </c>
      <c r="B137" s="78"/>
      <c r="C137" s="64"/>
      <c r="D137" s="82"/>
      <c r="E137" s="82"/>
      <c r="F137" s="83"/>
    </row>
    <row r="138" spans="1:6" ht="12.75">
      <c r="A138" s="67">
        <v>19</v>
      </c>
      <c r="B138" s="146" t="s">
        <v>363</v>
      </c>
      <c r="C138" s="64"/>
      <c r="D138" s="82"/>
      <c r="E138" s="82"/>
      <c r="F138" s="83"/>
    </row>
    <row r="139" spans="1:6" ht="12.75">
      <c r="A139" s="67">
        <v>20</v>
      </c>
      <c r="B139" s="72">
        <v>830</v>
      </c>
      <c r="C139" s="122" t="s">
        <v>285</v>
      </c>
      <c r="D139" s="82"/>
      <c r="E139" s="82"/>
      <c r="F139" s="83">
        <f aca="true" t="shared" si="5" ref="F139:F148">IF(E139-D139&lt;&gt;0,(E139-D139)/ABS(D139),0)</f>
        <v>0</v>
      </c>
    </row>
    <row r="140" spans="1:6" ht="12.75">
      <c r="A140" s="67">
        <v>21</v>
      </c>
      <c r="B140" s="72">
        <v>831</v>
      </c>
      <c r="C140" s="122" t="s">
        <v>286</v>
      </c>
      <c r="D140" s="82"/>
      <c r="E140" s="82"/>
      <c r="F140" s="83">
        <f t="shared" si="5"/>
        <v>0</v>
      </c>
    </row>
    <row r="141" spans="1:6" ht="12.75">
      <c r="A141" s="67">
        <v>22</v>
      </c>
      <c r="B141" s="72">
        <v>832</v>
      </c>
      <c r="C141" s="122" t="s">
        <v>364</v>
      </c>
      <c r="D141" s="82"/>
      <c r="E141" s="82"/>
      <c r="F141" s="83">
        <f t="shared" si="5"/>
        <v>0</v>
      </c>
    </row>
    <row r="142" spans="1:6" ht="12.75">
      <c r="A142" s="67">
        <v>23</v>
      </c>
      <c r="B142" s="72">
        <v>833</v>
      </c>
      <c r="C142" s="122" t="s">
        <v>365</v>
      </c>
      <c r="D142" s="82"/>
      <c r="E142" s="82"/>
      <c r="F142" s="83">
        <f t="shared" si="5"/>
        <v>0</v>
      </c>
    </row>
    <row r="143" spans="1:6" ht="12.75">
      <c r="A143" s="67">
        <v>24</v>
      </c>
      <c r="B143" s="72">
        <v>834</v>
      </c>
      <c r="C143" s="122" t="s">
        <v>366</v>
      </c>
      <c r="D143" s="82"/>
      <c r="E143" s="82"/>
      <c r="F143" s="83">
        <f t="shared" si="5"/>
        <v>0</v>
      </c>
    </row>
    <row r="144" spans="1:6" ht="12.75">
      <c r="A144" s="67">
        <v>25</v>
      </c>
      <c r="B144" s="72">
        <v>835</v>
      </c>
      <c r="C144" s="122" t="s">
        <v>367</v>
      </c>
      <c r="D144" s="82"/>
      <c r="E144" s="82"/>
      <c r="F144" s="83">
        <f t="shared" si="5"/>
        <v>0</v>
      </c>
    </row>
    <row r="145" spans="1:6" ht="12.75">
      <c r="A145" s="67">
        <v>26</v>
      </c>
      <c r="B145" s="72">
        <v>836</v>
      </c>
      <c r="C145" s="122" t="s">
        <v>291</v>
      </c>
      <c r="D145" s="82"/>
      <c r="E145" s="82"/>
      <c r="F145" s="83">
        <f t="shared" si="5"/>
        <v>0</v>
      </c>
    </row>
    <row r="146" spans="1:6" ht="12.75">
      <c r="A146" s="67">
        <v>27</v>
      </c>
      <c r="B146" s="72">
        <v>837</v>
      </c>
      <c r="C146" s="122" t="s">
        <v>293</v>
      </c>
      <c r="D146" s="82"/>
      <c r="E146" s="82"/>
      <c r="F146" s="83">
        <f t="shared" si="5"/>
        <v>0</v>
      </c>
    </row>
    <row r="147" spans="1:6" ht="12.75">
      <c r="A147" s="67">
        <v>28</v>
      </c>
      <c r="B147" s="78"/>
      <c r="C147" s="128" t="s">
        <v>368</v>
      </c>
      <c r="D147" s="102">
        <f>SUM(D139:D146)</f>
        <v>0</v>
      </c>
      <c r="E147" s="102">
        <f>SUM(E139:E146)</f>
        <v>0</v>
      </c>
      <c r="F147" s="83">
        <f t="shared" si="5"/>
        <v>0</v>
      </c>
    </row>
    <row r="148" spans="1:6" ht="12.75">
      <c r="A148" s="154">
        <v>29</v>
      </c>
      <c r="B148" s="155"/>
      <c r="C148" s="139" t="s">
        <v>369</v>
      </c>
      <c r="D148" s="156">
        <f>D136+D147</f>
        <v>0</v>
      </c>
      <c r="E148" s="156">
        <f>E136+E147</f>
        <v>0</v>
      </c>
      <c r="F148" s="270">
        <f t="shared" si="5"/>
        <v>0</v>
      </c>
    </row>
    <row r="149" spans="1:6" ht="12.75">
      <c r="A149" s="67">
        <v>30</v>
      </c>
      <c r="B149" s="78"/>
      <c r="C149" s="64"/>
      <c r="D149" s="82"/>
      <c r="E149" s="82"/>
      <c r="F149" s="83"/>
    </row>
    <row r="150" spans="1:6" ht="12.75">
      <c r="A150" s="67">
        <v>31</v>
      </c>
      <c r="B150" s="146" t="s">
        <v>370</v>
      </c>
      <c r="C150" s="64"/>
      <c r="D150" s="82"/>
      <c r="E150" s="82"/>
      <c r="F150" s="83"/>
    </row>
    <row r="151" spans="1:6" ht="12.75">
      <c r="A151" s="67">
        <v>32</v>
      </c>
      <c r="B151" s="72">
        <v>840</v>
      </c>
      <c r="C151" s="122" t="s">
        <v>272</v>
      </c>
      <c r="D151" s="82"/>
      <c r="E151" s="82"/>
      <c r="F151" s="83">
        <f aca="true" t="shared" si="6" ref="F151:F157">IF(E151-D151&lt;&gt;0,(E151-D151)/ABS(D151),0)</f>
        <v>0</v>
      </c>
    </row>
    <row r="152" spans="1:6" ht="12.75">
      <c r="A152" s="67">
        <v>33</v>
      </c>
      <c r="B152" s="72">
        <v>841</v>
      </c>
      <c r="C152" s="122" t="s">
        <v>371</v>
      </c>
      <c r="D152" s="82"/>
      <c r="E152" s="82"/>
      <c r="F152" s="83">
        <f t="shared" si="6"/>
        <v>0</v>
      </c>
    </row>
    <row r="153" spans="1:6" ht="12.75">
      <c r="A153" s="67">
        <v>34</v>
      </c>
      <c r="B153" s="72">
        <v>842</v>
      </c>
      <c r="C153" s="122" t="s">
        <v>282</v>
      </c>
      <c r="D153" s="82"/>
      <c r="E153" s="82"/>
      <c r="F153" s="83">
        <f t="shared" si="6"/>
        <v>0</v>
      </c>
    </row>
    <row r="154" spans="1:6" ht="12.75">
      <c r="A154" s="67">
        <v>35</v>
      </c>
      <c r="B154" s="72">
        <v>842.1</v>
      </c>
      <c r="C154" s="122" t="s">
        <v>299</v>
      </c>
      <c r="D154" s="82"/>
      <c r="E154" s="82"/>
      <c r="F154" s="83">
        <f t="shared" si="6"/>
        <v>0</v>
      </c>
    </row>
    <row r="155" spans="1:6" ht="12.75">
      <c r="A155" s="67">
        <v>36</v>
      </c>
      <c r="B155" s="72">
        <v>842.2</v>
      </c>
      <c r="C155" s="122" t="s">
        <v>300</v>
      </c>
      <c r="D155" s="82"/>
      <c r="E155" s="82"/>
      <c r="F155" s="83">
        <f t="shared" si="6"/>
        <v>0</v>
      </c>
    </row>
    <row r="156" spans="1:6" ht="12.75">
      <c r="A156" s="67">
        <v>37</v>
      </c>
      <c r="B156" s="72">
        <v>842.3</v>
      </c>
      <c r="C156" s="122" t="s">
        <v>360</v>
      </c>
      <c r="D156" s="82"/>
      <c r="E156" s="82"/>
      <c r="F156" s="83">
        <f t="shared" si="6"/>
        <v>0</v>
      </c>
    </row>
    <row r="157" spans="1:6" ht="12.75">
      <c r="A157" s="103">
        <v>38</v>
      </c>
      <c r="B157" s="147"/>
      <c r="C157" s="129" t="s">
        <v>372</v>
      </c>
      <c r="D157" s="106">
        <f>SUM(D151:D156)</f>
        <v>0</v>
      </c>
      <c r="E157" s="106">
        <f>SUM(E151:E156)</f>
        <v>0</v>
      </c>
      <c r="F157" s="107">
        <f t="shared" si="6"/>
        <v>0</v>
      </c>
    </row>
    <row r="158" spans="1:6" ht="12.75">
      <c r="A158" s="67">
        <v>39</v>
      </c>
      <c r="B158" s="78"/>
      <c r="C158" s="64"/>
      <c r="D158" s="82"/>
      <c r="E158" s="82"/>
      <c r="F158" s="83"/>
    </row>
    <row r="159" spans="1:6" ht="12.75">
      <c r="A159" s="67">
        <v>40</v>
      </c>
      <c r="B159" s="146" t="s">
        <v>373</v>
      </c>
      <c r="C159" s="64"/>
      <c r="D159" s="82"/>
      <c r="E159" s="82"/>
      <c r="F159" s="83"/>
    </row>
    <row r="160" spans="1:6" ht="12.75">
      <c r="A160" s="67">
        <v>41</v>
      </c>
      <c r="B160" s="72">
        <v>843.1</v>
      </c>
      <c r="C160" s="122" t="s">
        <v>285</v>
      </c>
      <c r="D160" s="82"/>
      <c r="E160" s="82"/>
      <c r="F160" s="83">
        <f aca="true" t="shared" si="7" ref="F160:F169">IF(E160-D160&lt;&gt;0,(E160-D160)/ABS(D160),0)</f>
        <v>0</v>
      </c>
    </row>
    <row r="161" spans="1:6" ht="12.75">
      <c r="A161" s="67">
        <v>42</v>
      </c>
      <c r="B161" s="72">
        <v>843.2</v>
      </c>
      <c r="C161" s="122" t="s">
        <v>286</v>
      </c>
      <c r="D161" s="82"/>
      <c r="E161" s="82"/>
      <c r="F161" s="83">
        <f t="shared" si="7"/>
        <v>0</v>
      </c>
    </row>
    <row r="162" spans="1:6" ht="12.75">
      <c r="A162" s="67">
        <v>43</v>
      </c>
      <c r="B162" s="72">
        <v>843.3</v>
      </c>
      <c r="C162" s="122" t="s">
        <v>374</v>
      </c>
      <c r="D162" s="82"/>
      <c r="E162" s="82"/>
      <c r="F162" s="83">
        <f t="shared" si="7"/>
        <v>0</v>
      </c>
    </row>
    <row r="163" spans="1:6" ht="12.75">
      <c r="A163" s="67">
        <v>44</v>
      </c>
      <c r="B163" s="72">
        <v>843.4</v>
      </c>
      <c r="C163" s="122" t="s">
        <v>291</v>
      </c>
      <c r="D163" s="82"/>
      <c r="E163" s="82"/>
      <c r="F163" s="83">
        <f t="shared" si="7"/>
        <v>0</v>
      </c>
    </row>
    <row r="164" spans="1:6" ht="12.75">
      <c r="A164" s="67">
        <v>45</v>
      </c>
      <c r="B164" s="72">
        <v>843.6</v>
      </c>
      <c r="C164" s="122" t="s">
        <v>375</v>
      </c>
      <c r="D164" s="82"/>
      <c r="E164" s="82"/>
      <c r="F164" s="83">
        <f t="shared" si="7"/>
        <v>0</v>
      </c>
    </row>
    <row r="165" spans="1:6" ht="12.75">
      <c r="A165" s="67">
        <v>46</v>
      </c>
      <c r="B165" s="72">
        <v>843.7</v>
      </c>
      <c r="C165" s="122" t="s">
        <v>314</v>
      </c>
      <c r="D165" s="82"/>
      <c r="E165" s="82"/>
      <c r="F165" s="83">
        <f t="shared" si="7"/>
        <v>0</v>
      </c>
    </row>
    <row r="166" spans="1:6" ht="12.75">
      <c r="A166" s="67">
        <v>47</v>
      </c>
      <c r="B166" s="72">
        <v>843.8</v>
      </c>
      <c r="C166" s="122" t="s">
        <v>376</v>
      </c>
      <c r="D166" s="82"/>
      <c r="E166" s="82"/>
      <c r="F166" s="83">
        <f t="shared" si="7"/>
        <v>0</v>
      </c>
    </row>
    <row r="167" spans="1:6" ht="12.75">
      <c r="A167" s="67">
        <v>48</v>
      </c>
      <c r="B167" s="72">
        <v>843.9</v>
      </c>
      <c r="C167" s="122" t="s">
        <v>293</v>
      </c>
      <c r="D167" s="82"/>
      <c r="E167" s="82"/>
      <c r="F167" s="83">
        <f t="shared" si="7"/>
        <v>0</v>
      </c>
    </row>
    <row r="168" spans="1:6" ht="12.75">
      <c r="A168" s="67">
        <v>49</v>
      </c>
      <c r="B168" s="78"/>
      <c r="C168" s="128" t="s">
        <v>377</v>
      </c>
      <c r="D168" s="102">
        <f>SUM(D160:D167)</f>
        <v>0</v>
      </c>
      <c r="E168" s="102">
        <f>SUM(E160:E167)</f>
        <v>0</v>
      </c>
      <c r="F168" s="83">
        <f t="shared" si="7"/>
        <v>0</v>
      </c>
    </row>
    <row r="169" spans="1:6" ht="12.75">
      <c r="A169" s="103">
        <v>50</v>
      </c>
      <c r="B169" s="78"/>
      <c r="C169" s="128" t="s">
        <v>378</v>
      </c>
      <c r="D169" s="102">
        <f>D157+D168</f>
        <v>0</v>
      </c>
      <c r="E169" s="102">
        <f>E157+E168</f>
        <v>0</v>
      </c>
      <c r="F169" s="107">
        <f t="shared" si="7"/>
        <v>0</v>
      </c>
    </row>
    <row r="170" spans="1:6" ht="12.75">
      <c r="A170" s="87">
        <v>51</v>
      </c>
      <c r="B170" s="130"/>
      <c r="C170" s="140"/>
      <c r="D170" s="136"/>
      <c r="E170" s="136"/>
      <c r="F170" s="107"/>
    </row>
    <row r="171" spans="1:6" ht="12.75">
      <c r="A171" s="103">
        <v>52</v>
      </c>
      <c r="B171" s="153" t="s">
        <v>379</v>
      </c>
      <c r="C171" s="152"/>
      <c r="D171" s="106">
        <f>D169+D148</f>
        <v>0</v>
      </c>
      <c r="E171" s="106">
        <f>E169+E148</f>
        <v>0</v>
      </c>
      <c r="F171" s="107">
        <f>IF(E171-D171&lt;&gt;0,(E171-D171)/ABS(D171),0)</f>
        <v>0</v>
      </c>
    </row>
    <row r="172" spans="4:6" ht="12.75">
      <c r="D172" s="8"/>
      <c r="E172" s="8"/>
      <c r="F172" s="11" t="s">
        <v>380</v>
      </c>
    </row>
    <row r="173" spans="1:6" ht="12.75">
      <c r="A173" s="18" t="str">
        <f>CONCATENATE(Co,"  ",Company)</f>
        <v>Company Name:    </v>
      </c>
      <c r="B173" s="59"/>
      <c r="C173" s="59"/>
      <c r="D173" s="59"/>
      <c r="F173" s="21" t="s">
        <v>120</v>
      </c>
    </row>
    <row r="174" spans="1:7" ht="12.75">
      <c r="A174" s="22"/>
      <c r="B174" s="22"/>
      <c r="C174" s="22"/>
      <c r="D174" s="22"/>
      <c r="E174" s="22"/>
      <c r="F174" s="2" t="s">
        <v>126</v>
      </c>
      <c r="G174" s="5"/>
    </row>
    <row r="175" spans="1:6" ht="18.75">
      <c r="A175" s="442" t="s">
        <v>270</v>
      </c>
      <c r="B175" s="442"/>
      <c r="C175" s="442"/>
      <c r="D175" s="442"/>
      <c r="E175" s="79"/>
      <c r="F175" s="144" t="str">
        <f>CONCATENATE(Year1,"  ",TEXT(Year,"####"),"  ")</f>
        <v>Year:    </v>
      </c>
    </row>
    <row r="176" spans="1:6" ht="12.75">
      <c r="A176" s="130"/>
      <c r="B176" s="441" t="s">
        <v>220</v>
      </c>
      <c r="C176" s="389"/>
      <c r="D176" s="86" t="s">
        <v>221</v>
      </c>
      <c r="E176" s="86" t="s">
        <v>222</v>
      </c>
      <c r="F176" s="145" t="s">
        <v>223</v>
      </c>
    </row>
    <row r="177" spans="1:6" ht="12.75">
      <c r="A177" s="96">
        <v>1</v>
      </c>
      <c r="B177" s="443" t="s">
        <v>381</v>
      </c>
      <c r="C177" s="444"/>
      <c r="D177" s="98"/>
      <c r="E177" s="98"/>
      <c r="F177" s="99"/>
    </row>
    <row r="178" spans="1:6" ht="12.75">
      <c r="A178" s="67">
        <v>2</v>
      </c>
      <c r="B178" s="146" t="s">
        <v>382</v>
      </c>
      <c r="C178" s="64"/>
      <c r="D178" s="82"/>
      <c r="E178" s="82"/>
      <c r="F178" s="83"/>
    </row>
    <row r="179" spans="1:6" ht="12.75">
      <c r="A179" s="67">
        <v>3</v>
      </c>
      <c r="B179" s="72">
        <v>850</v>
      </c>
      <c r="C179" s="122" t="s">
        <v>272</v>
      </c>
      <c r="D179" s="82"/>
      <c r="E179" s="82"/>
      <c r="F179" s="83">
        <f aca="true" t="shared" si="8" ref="F179:F190">IF(E179-D179&lt;&gt;0,(E179-D179)/ABS(D179),0)</f>
        <v>0</v>
      </c>
    </row>
    <row r="180" spans="1:6" ht="12.75">
      <c r="A180" s="67">
        <v>4</v>
      </c>
      <c r="B180" s="72">
        <v>851</v>
      </c>
      <c r="C180" s="122" t="s">
        <v>383</v>
      </c>
      <c r="D180" s="82"/>
      <c r="E180" s="82"/>
      <c r="F180" s="83">
        <f t="shared" si="8"/>
        <v>0</v>
      </c>
    </row>
    <row r="181" spans="1:6" ht="12.75">
      <c r="A181" s="67">
        <v>5</v>
      </c>
      <c r="B181" s="72">
        <v>852</v>
      </c>
      <c r="C181" s="122" t="s">
        <v>384</v>
      </c>
      <c r="D181" s="82"/>
      <c r="E181" s="82"/>
      <c r="F181" s="83">
        <f t="shared" si="8"/>
        <v>0</v>
      </c>
    </row>
    <row r="182" spans="1:6" ht="12.75">
      <c r="A182" s="67">
        <v>6</v>
      </c>
      <c r="B182" s="72">
        <v>853</v>
      </c>
      <c r="C182" s="122" t="s">
        <v>385</v>
      </c>
      <c r="D182" s="82"/>
      <c r="E182" s="82"/>
      <c r="F182" s="83">
        <f t="shared" si="8"/>
        <v>0</v>
      </c>
    </row>
    <row r="183" spans="1:6" ht="12.75">
      <c r="A183" s="67">
        <v>7</v>
      </c>
      <c r="B183" s="72">
        <v>854</v>
      </c>
      <c r="C183" s="122" t="s">
        <v>386</v>
      </c>
      <c r="D183" s="82"/>
      <c r="E183" s="82"/>
      <c r="F183" s="83">
        <f t="shared" si="8"/>
        <v>0</v>
      </c>
    </row>
    <row r="184" spans="1:6" ht="12.75">
      <c r="A184" s="67">
        <v>8</v>
      </c>
      <c r="B184" s="72">
        <v>855</v>
      </c>
      <c r="C184" s="122" t="s">
        <v>387</v>
      </c>
      <c r="D184" s="82"/>
      <c r="E184" s="82"/>
      <c r="F184" s="83">
        <f t="shared" si="8"/>
        <v>0</v>
      </c>
    </row>
    <row r="185" spans="1:6" ht="12.75">
      <c r="A185" s="67">
        <v>9</v>
      </c>
      <c r="B185" s="72">
        <v>856</v>
      </c>
      <c r="C185" s="122" t="s">
        <v>388</v>
      </c>
      <c r="D185" s="82"/>
      <c r="E185" s="82"/>
      <c r="F185" s="83">
        <f t="shared" si="8"/>
        <v>0</v>
      </c>
    </row>
    <row r="186" spans="1:6" ht="12.75">
      <c r="A186" s="67">
        <v>10</v>
      </c>
      <c r="B186" s="72">
        <v>857</v>
      </c>
      <c r="C186" s="122" t="s">
        <v>389</v>
      </c>
      <c r="D186" s="82"/>
      <c r="E186" s="82"/>
      <c r="F186" s="83">
        <f t="shared" si="8"/>
        <v>0</v>
      </c>
    </row>
    <row r="187" spans="1:6" ht="12.75">
      <c r="A187" s="67">
        <v>11</v>
      </c>
      <c r="B187" s="72">
        <v>858</v>
      </c>
      <c r="C187" s="122" t="s">
        <v>390</v>
      </c>
      <c r="D187" s="82"/>
      <c r="E187" s="82"/>
      <c r="F187" s="83">
        <f t="shared" si="8"/>
        <v>0</v>
      </c>
    </row>
    <row r="188" spans="1:6" ht="12.75">
      <c r="A188" s="67">
        <v>12</v>
      </c>
      <c r="B188" s="72">
        <v>859</v>
      </c>
      <c r="C188" s="122" t="s">
        <v>281</v>
      </c>
      <c r="D188" s="82"/>
      <c r="E188" s="82"/>
      <c r="F188" s="83">
        <f t="shared" si="8"/>
        <v>0</v>
      </c>
    </row>
    <row r="189" spans="1:6" ht="12.75">
      <c r="A189" s="67">
        <v>13</v>
      </c>
      <c r="B189" s="72">
        <v>860</v>
      </c>
      <c r="C189" s="122" t="s">
        <v>282</v>
      </c>
      <c r="D189" s="82"/>
      <c r="E189" s="82"/>
      <c r="F189" s="83">
        <f t="shared" si="8"/>
        <v>0</v>
      </c>
    </row>
    <row r="190" spans="1:6" ht="12.75">
      <c r="A190" s="103">
        <v>14</v>
      </c>
      <c r="B190" s="147"/>
      <c r="C190" s="129" t="s">
        <v>391</v>
      </c>
      <c r="D190" s="106">
        <f>SUM(D179:D189)</f>
        <v>0</v>
      </c>
      <c r="E190" s="106">
        <f>SUM(E179:E189)</f>
        <v>0</v>
      </c>
      <c r="F190" s="107">
        <f t="shared" si="8"/>
        <v>0</v>
      </c>
    </row>
    <row r="191" spans="1:6" ht="12.75">
      <c r="A191" s="67">
        <v>15</v>
      </c>
      <c r="B191" s="146" t="s">
        <v>392</v>
      </c>
      <c r="C191" s="64"/>
      <c r="D191" s="82"/>
      <c r="E191" s="82"/>
      <c r="F191" s="83"/>
    </row>
    <row r="192" spans="1:6" ht="12.75">
      <c r="A192" s="67">
        <v>16</v>
      </c>
      <c r="B192" s="72">
        <v>861</v>
      </c>
      <c r="C192" s="122" t="s">
        <v>285</v>
      </c>
      <c r="D192" s="82"/>
      <c r="E192" s="82"/>
      <c r="F192" s="83">
        <f aca="true" t="shared" si="9" ref="F192:F200">IF(E192-D192&lt;&gt;0,(E192-D192)/ABS(D192),0)</f>
        <v>0</v>
      </c>
    </row>
    <row r="193" spans="1:6" ht="12.75">
      <c r="A193" s="67">
        <v>17</v>
      </c>
      <c r="B193" s="72">
        <v>862</v>
      </c>
      <c r="C193" s="122" t="s">
        <v>286</v>
      </c>
      <c r="D193" s="82"/>
      <c r="E193" s="82"/>
      <c r="F193" s="83">
        <f t="shared" si="9"/>
        <v>0</v>
      </c>
    </row>
    <row r="194" spans="1:6" ht="12.75">
      <c r="A194" s="67">
        <v>18</v>
      </c>
      <c r="B194" s="72">
        <v>863</v>
      </c>
      <c r="C194" s="122" t="s">
        <v>393</v>
      </c>
      <c r="D194" s="82"/>
      <c r="E194" s="82"/>
      <c r="F194" s="83">
        <f t="shared" si="9"/>
        <v>0</v>
      </c>
    </row>
    <row r="195" spans="1:6" ht="12.75">
      <c r="A195" s="67">
        <v>19</v>
      </c>
      <c r="B195" s="72">
        <v>864</v>
      </c>
      <c r="C195" s="122" t="s">
        <v>366</v>
      </c>
      <c r="D195" s="82"/>
      <c r="E195" s="82"/>
      <c r="F195" s="83">
        <f t="shared" si="9"/>
        <v>0</v>
      </c>
    </row>
    <row r="196" spans="1:6" ht="12.75">
      <c r="A196" s="67">
        <v>20</v>
      </c>
      <c r="B196" s="72">
        <v>865</v>
      </c>
      <c r="C196" s="122" t="s">
        <v>394</v>
      </c>
      <c r="D196" s="82"/>
      <c r="E196" s="82"/>
      <c r="F196" s="83">
        <f t="shared" si="9"/>
        <v>0</v>
      </c>
    </row>
    <row r="197" spans="1:6" ht="12.75">
      <c r="A197" s="67">
        <v>21</v>
      </c>
      <c r="B197" s="72">
        <v>866</v>
      </c>
      <c r="C197" s="122" t="s">
        <v>395</v>
      </c>
      <c r="D197" s="82"/>
      <c r="E197" s="82"/>
      <c r="F197" s="83">
        <f t="shared" si="9"/>
        <v>0</v>
      </c>
    </row>
    <row r="198" spans="1:6" ht="12.75">
      <c r="A198" s="67">
        <v>22</v>
      </c>
      <c r="B198" s="72">
        <v>867</v>
      </c>
      <c r="C198" s="122" t="s">
        <v>293</v>
      </c>
      <c r="D198" s="82"/>
      <c r="E198" s="82"/>
      <c r="F198" s="83">
        <f t="shared" si="9"/>
        <v>0</v>
      </c>
    </row>
    <row r="199" spans="1:6" ht="12.75">
      <c r="A199" s="67">
        <v>23</v>
      </c>
      <c r="B199" s="78"/>
      <c r="C199" s="128" t="s">
        <v>396</v>
      </c>
      <c r="D199" s="102">
        <f>SUM(D192:D198)</f>
        <v>0</v>
      </c>
      <c r="E199" s="102">
        <f>SUM(E192:E198)</f>
        <v>0</v>
      </c>
      <c r="F199" s="83">
        <f t="shared" si="9"/>
        <v>0</v>
      </c>
    </row>
    <row r="200" spans="1:6" ht="12.75">
      <c r="A200" s="87">
        <v>24</v>
      </c>
      <c r="B200" s="130"/>
      <c r="C200" s="139" t="s">
        <v>397</v>
      </c>
      <c r="D200" s="89">
        <f>D190+D199</f>
        <v>0</v>
      </c>
      <c r="E200" s="89">
        <f>E190+E199</f>
        <v>0</v>
      </c>
      <c r="F200" s="90">
        <f t="shared" si="9"/>
        <v>0</v>
      </c>
    </row>
    <row r="201" spans="1:6" ht="12.75">
      <c r="A201" s="67">
        <v>25</v>
      </c>
      <c r="B201" s="78"/>
      <c r="C201" s="128" t="s">
        <v>398</v>
      </c>
      <c r="D201" s="82"/>
      <c r="E201" s="82"/>
      <c r="F201" s="83"/>
    </row>
    <row r="202" spans="1:6" ht="12.75">
      <c r="A202" s="67">
        <v>26</v>
      </c>
      <c r="B202" s="146" t="s">
        <v>382</v>
      </c>
      <c r="C202" s="64"/>
      <c r="D202" s="82"/>
      <c r="E202" s="82"/>
      <c r="F202" s="83"/>
    </row>
    <row r="203" spans="1:6" ht="12.75">
      <c r="A203" s="67">
        <v>27</v>
      </c>
      <c r="B203" s="72">
        <v>870</v>
      </c>
      <c r="C203" s="122" t="s">
        <v>272</v>
      </c>
      <c r="D203" s="82"/>
      <c r="E203" s="82"/>
      <c r="F203" s="83">
        <f aca="true" t="shared" si="10" ref="F203:F215">IF(E203-D203&lt;&gt;0,(E203-D203)/ABS(D203),0)</f>
        <v>0</v>
      </c>
    </row>
    <row r="204" spans="1:6" ht="12.75">
      <c r="A204" s="67">
        <v>28</v>
      </c>
      <c r="B204" s="72">
        <v>871</v>
      </c>
      <c r="C204" s="122" t="s">
        <v>399</v>
      </c>
      <c r="D204" s="82"/>
      <c r="E204" s="82"/>
      <c r="F204" s="83">
        <f t="shared" si="10"/>
        <v>0</v>
      </c>
    </row>
    <row r="205" spans="1:6" ht="12.75">
      <c r="A205" s="67">
        <v>29</v>
      </c>
      <c r="B205" s="72">
        <v>872</v>
      </c>
      <c r="C205" s="122" t="s">
        <v>400</v>
      </c>
      <c r="D205" s="82"/>
      <c r="E205" s="82"/>
      <c r="F205" s="83">
        <f t="shared" si="10"/>
        <v>0</v>
      </c>
    </row>
    <row r="206" spans="1:6" ht="12.75">
      <c r="A206" s="67">
        <v>30</v>
      </c>
      <c r="B206" s="72">
        <v>873</v>
      </c>
      <c r="C206" s="122" t="s">
        <v>401</v>
      </c>
      <c r="D206" s="82"/>
      <c r="E206" s="82"/>
      <c r="F206" s="83">
        <f t="shared" si="10"/>
        <v>0</v>
      </c>
    </row>
    <row r="207" spans="1:6" ht="12.75">
      <c r="A207" s="67">
        <v>31</v>
      </c>
      <c r="B207" s="72">
        <v>874</v>
      </c>
      <c r="C207" s="122" t="s">
        <v>402</v>
      </c>
      <c r="D207" s="82"/>
      <c r="E207" s="82"/>
      <c r="F207" s="83">
        <f t="shared" si="10"/>
        <v>0</v>
      </c>
    </row>
    <row r="208" spans="1:6" ht="12.75">
      <c r="A208" s="67">
        <v>32</v>
      </c>
      <c r="B208" s="72">
        <v>875</v>
      </c>
      <c r="C208" s="122" t="s">
        <v>403</v>
      </c>
      <c r="D208" s="82"/>
      <c r="E208" s="82"/>
      <c r="F208" s="83">
        <f t="shared" si="10"/>
        <v>0</v>
      </c>
    </row>
    <row r="209" spans="1:6" ht="12.75">
      <c r="A209" s="67">
        <v>33</v>
      </c>
      <c r="B209" s="72">
        <v>876</v>
      </c>
      <c r="C209" s="122" t="s">
        <v>404</v>
      </c>
      <c r="D209" s="82"/>
      <c r="E209" s="82"/>
      <c r="F209" s="83">
        <f t="shared" si="10"/>
        <v>0</v>
      </c>
    </row>
    <row r="210" spans="1:6" ht="12.75">
      <c r="A210" s="67">
        <v>34</v>
      </c>
      <c r="B210" s="72">
        <v>877</v>
      </c>
      <c r="C210" s="122" t="s">
        <v>405</v>
      </c>
      <c r="D210" s="82"/>
      <c r="E210" s="82"/>
      <c r="F210" s="83">
        <f t="shared" si="10"/>
        <v>0</v>
      </c>
    </row>
    <row r="211" spans="1:6" ht="12.75">
      <c r="A211" s="67">
        <v>35</v>
      </c>
      <c r="B211" s="72">
        <v>878</v>
      </c>
      <c r="C211" s="122" t="s">
        <v>406</v>
      </c>
      <c r="D211" s="82"/>
      <c r="E211" s="82"/>
      <c r="F211" s="83">
        <f t="shared" si="10"/>
        <v>0</v>
      </c>
    </row>
    <row r="212" spans="1:6" ht="12.75">
      <c r="A212" s="67">
        <v>36</v>
      </c>
      <c r="B212" s="72">
        <v>879</v>
      </c>
      <c r="C212" s="122" t="s">
        <v>407</v>
      </c>
      <c r="D212" s="82"/>
      <c r="E212" s="82"/>
      <c r="F212" s="83">
        <f t="shared" si="10"/>
        <v>0</v>
      </c>
    </row>
    <row r="213" spans="1:6" ht="12.75">
      <c r="A213" s="67">
        <v>37</v>
      </c>
      <c r="B213" s="72">
        <v>880</v>
      </c>
      <c r="C213" s="122" t="s">
        <v>281</v>
      </c>
      <c r="D213" s="82"/>
      <c r="E213" s="82"/>
      <c r="F213" s="83">
        <f t="shared" si="10"/>
        <v>0</v>
      </c>
    </row>
    <row r="214" spans="1:6" ht="12.75">
      <c r="A214" s="67">
        <v>38</v>
      </c>
      <c r="B214" s="72">
        <v>881</v>
      </c>
      <c r="C214" s="122" t="s">
        <v>282</v>
      </c>
      <c r="D214" s="82"/>
      <c r="E214" s="82"/>
      <c r="F214" s="83">
        <f t="shared" si="10"/>
        <v>0</v>
      </c>
    </row>
    <row r="215" spans="1:6" ht="12.75">
      <c r="A215" s="158">
        <v>39</v>
      </c>
      <c r="B215" s="159"/>
      <c r="C215" s="129" t="s">
        <v>408</v>
      </c>
      <c r="D215" s="160">
        <f>SUM(D203:D214)</f>
        <v>0</v>
      </c>
      <c r="E215" s="160">
        <f>SUM(E203:E214)</f>
        <v>0</v>
      </c>
      <c r="F215" s="161">
        <f t="shared" si="10"/>
        <v>0</v>
      </c>
    </row>
    <row r="216" spans="1:6" ht="12.75">
      <c r="A216" s="67">
        <v>40</v>
      </c>
      <c r="B216" s="146" t="s">
        <v>392</v>
      </c>
      <c r="C216" s="64"/>
      <c r="D216" s="82"/>
      <c r="E216" s="82"/>
      <c r="F216" s="83"/>
    </row>
    <row r="217" spans="1:6" ht="12.75">
      <c r="A217" s="67">
        <v>41</v>
      </c>
      <c r="B217" s="72">
        <v>885</v>
      </c>
      <c r="C217" s="122" t="s">
        <v>285</v>
      </c>
      <c r="D217" s="82"/>
      <c r="E217" s="82"/>
      <c r="F217" s="83">
        <f aca="true" t="shared" si="11" ref="F217:F228">IF(E217-D217&lt;&gt;0,(E217-D217)/ABS(D217),0)</f>
        <v>0</v>
      </c>
    </row>
    <row r="218" spans="1:6" ht="12.75">
      <c r="A218" s="67">
        <v>42</v>
      </c>
      <c r="B218" s="72">
        <v>886</v>
      </c>
      <c r="C218" s="122" t="s">
        <v>286</v>
      </c>
      <c r="D218" s="82"/>
      <c r="E218" s="82"/>
      <c r="F218" s="83">
        <f t="shared" si="11"/>
        <v>0</v>
      </c>
    </row>
    <row r="219" spans="1:6" ht="12.75">
      <c r="A219" s="67">
        <v>43</v>
      </c>
      <c r="B219" s="72">
        <v>887</v>
      </c>
      <c r="C219" s="122" t="s">
        <v>393</v>
      </c>
      <c r="D219" s="82"/>
      <c r="E219" s="82"/>
      <c r="F219" s="83">
        <f t="shared" si="11"/>
        <v>0</v>
      </c>
    </row>
    <row r="220" spans="1:6" ht="12.75">
      <c r="A220" s="67">
        <v>44</v>
      </c>
      <c r="B220" s="72">
        <v>888</v>
      </c>
      <c r="C220" s="122" t="s">
        <v>409</v>
      </c>
      <c r="D220" s="82"/>
      <c r="E220" s="82"/>
      <c r="F220" s="83">
        <f t="shared" si="11"/>
        <v>0</v>
      </c>
    </row>
    <row r="221" spans="1:6" ht="12.75">
      <c r="A221" s="67">
        <v>45</v>
      </c>
      <c r="B221" s="72">
        <v>889</v>
      </c>
      <c r="C221" s="122" t="s">
        <v>410</v>
      </c>
      <c r="D221" s="82"/>
      <c r="E221" s="82"/>
      <c r="F221" s="83">
        <f t="shared" si="11"/>
        <v>0</v>
      </c>
    </row>
    <row r="222" spans="1:6" ht="12.75">
      <c r="A222" s="67">
        <v>46</v>
      </c>
      <c r="B222" s="72">
        <v>890</v>
      </c>
      <c r="C222" s="122" t="s">
        <v>411</v>
      </c>
      <c r="D222" s="82"/>
      <c r="E222" s="82"/>
      <c r="F222" s="83">
        <f t="shared" si="11"/>
        <v>0</v>
      </c>
    </row>
    <row r="223" spans="1:6" ht="12.75">
      <c r="A223" s="67">
        <v>47</v>
      </c>
      <c r="B223" s="72">
        <v>891</v>
      </c>
      <c r="C223" s="122" t="s">
        <v>412</v>
      </c>
      <c r="D223" s="82"/>
      <c r="E223" s="82"/>
      <c r="F223" s="83">
        <f t="shared" si="11"/>
        <v>0</v>
      </c>
    </row>
    <row r="224" spans="1:6" ht="12.75">
      <c r="A224" s="67">
        <v>48</v>
      </c>
      <c r="B224" s="72">
        <v>892</v>
      </c>
      <c r="C224" s="122" t="s">
        <v>413</v>
      </c>
      <c r="D224" s="82"/>
      <c r="E224" s="82"/>
      <c r="F224" s="83">
        <f t="shared" si="11"/>
        <v>0</v>
      </c>
    </row>
    <row r="225" spans="1:6" ht="12.75">
      <c r="A225" s="67">
        <v>49</v>
      </c>
      <c r="B225" s="72">
        <v>893</v>
      </c>
      <c r="C225" s="122" t="s">
        <v>414</v>
      </c>
      <c r="D225" s="82"/>
      <c r="E225" s="82"/>
      <c r="F225" s="83">
        <f t="shared" si="11"/>
        <v>0</v>
      </c>
    </row>
    <row r="226" spans="1:6" ht="12.75">
      <c r="A226" s="67">
        <v>50</v>
      </c>
      <c r="B226" s="72">
        <v>894</v>
      </c>
      <c r="C226" s="122" t="s">
        <v>293</v>
      </c>
      <c r="D226" s="82"/>
      <c r="E226" s="82"/>
      <c r="F226" s="83">
        <f t="shared" si="11"/>
        <v>0</v>
      </c>
    </row>
    <row r="227" spans="1:6" ht="12.75">
      <c r="A227" s="67">
        <v>51</v>
      </c>
      <c r="B227" s="78"/>
      <c r="C227" s="128" t="s">
        <v>415</v>
      </c>
      <c r="D227" s="102">
        <f>SUM(D217:D226)</f>
        <v>0</v>
      </c>
      <c r="E227" s="102">
        <f>SUM(E217:E226)</f>
        <v>0</v>
      </c>
      <c r="F227" s="83">
        <f t="shared" si="11"/>
        <v>0</v>
      </c>
    </row>
    <row r="228" spans="1:6" ht="12.75">
      <c r="A228" s="87">
        <v>52</v>
      </c>
      <c r="B228" s="130"/>
      <c r="C228" s="139" t="s">
        <v>416</v>
      </c>
      <c r="D228" s="89">
        <f>D215+D227</f>
        <v>0</v>
      </c>
      <c r="E228" s="89">
        <f>E215+E227</f>
        <v>0</v>
      </c>
      <c r="F228" s="90">
        <f t="shared" si="11"/>
        <v>0</v>
      </c>
    </row>
    <row r="229" spans="4:6" ht="12.75">
      <c r="D229" s="8"/>
      <c r="E229" s="8"/>
      <c r="F229" s="157" t="s">
        <v>417</v>
      </c>
    </row>
    <row r="230" spans="1:6" ht="12.75">
      <c r="A230" s="18" t="str">
        <f>CONCATENATE(Co,"  ",Company)</f>
        <v>Company Name:    </v>
      </c>
      <c r="B230" s="59"/>
      <c r="C230" s="59"/>
      <c r="D230" s="59"/>
      <c r="F230" s="21" t="s">
        <v>120</v>
      </c>
    </row>
    <row r="231" spans="1:7" ht="12.75">
      <c r="A231" s="22"/>
      <c r="B231" s="22"/>
      <c r="C231" s="22"/>
      <c r="D231" s="22"/>
      <c r="E231" s="22"/>
      <c r="F231" s="2" t="s">
        <v>127</v>
      </c>
      <c r="G231" s="5"/>
    </row>
    <row r="232" spans="1:6" ht="18.75">
      <c r="A232" s="442" t="s">
        <v>270</v>
      </c>
      <c r="B232" s="442"/>
      <c r="C232" s="442"/>
      <c r="D232" s="442"/>
      <c r="E232" s="79"/>
      <c r="F232" s="144" t="str">
        <f>CONCATENATE(Year1,"  ",TEXT(Year,"####"),"  ")</f>
        <v>Year:    </v>
      </c>
    </row>
    <row r="233" spans="1:6" ht="12.75">
      <c r="A233" s="130"/>
      <c r="B233" s="389" t="s">
        <v>220</v>
      </c>
      <c r="C233" s="440"/>
      <c r="D233" s="86" t="s">
        <v>221</v>
      </c>
      <c r="E233" s="86" t="s">
        <v>222</v>
      </c>
      <c r="F233" s="145" t="s">
        <v>223</v>
      </c>
    </row>
    <row r="234" spans="1:6" ht="12.75">
      <c r="A234" s="96">
        <v>1</v>
      </c>
      <c r="B234" s="116"/>
      <c r="C234" s="149"/>
      <c r="D234" s="98"/>
      <c r="E234" s="98"/>
      <c r="F234" s="99"/>
    </row>
    <row r="235" spans="1:6" ht="12.75">
      <c r="A235" s="67">
        <v>2</v>
      </c>
      <c r="B235" s="78"/>
      <c r="C235" s="128" t="s">
        <v>418</v>
      </c>
      <c r="D235" s="82"/>
      <c r="E235" s="82"/>
      <c r="F235" s="83"/>
    </row>
    <row r="236" spans="1:6" ht="12.75">
      <c r="A236" s="67">
        <v>3</v>
      </c>
      <c r="B236" s="146" t="s">
        <v>382</v>
      </c>
      <c r="C236" s="64"/>
      <c r="D236" s="82"/>
      <c r="E236" s="82"/>
      <c r="F236" s="83"/>
    </row>
    <row r="237" spans="1:6" ht="12.75">
      <c r="A237" s="67">
        <v>4</v>
      </c>
      <c r="B237" s="72">
        <v>901</v>
      </c>
      <c r="C237" s="122" t="s">
        <v>419</v>
      </c>
      <c r="D237" s="82"/>
      <c r="E237" s="82"/>
      <c r="F237" s="83">
        <f>IF(E237-D237&lt;&gt;0,(E237-D237)/ABS(D237),0)</f>
        <v>0</v>
      </c>
    </row>
    <row r="238" spans="1:6" ht="12.75">
      <c r="A238" s="67">
        <v>5</v>
      </c>
      <c r="B238" s="72">
        <v>902</v>
      </c>
      <c r="C238" s="122" t="s">
        <v>420</v>
      </c>
      <c r="D238" s="82"/>
      <c r="E238" s="82"/>
      <c r="F238" s="83">
        <f>IF(E238-D238&lt;&gt;0,(E238-D238)/ABS(D238),0)</f>
        <v>0</v>
      </c>
    </row>
    <row r="239" spans="1:6" ht="12.75">
      <c r="A239" s="67">
        <v>6</v>
      </c>
      <c r="B239" s="72">
        <v>903</v>
      </c>
      <c r="C239" s="122" t="s">
        <v>421</v>
      </c>
      <c r="D239" s="82"/>
      <c r="E239" s="82"/>
      <c r="F239" s="83">
        <f>IF(E239-D239&lt;&gt;0,(E239-D239)/ABS(D239),0)</f>
        <v>0</v>
      </c>
    </row>
    <row r="240" spans="1:6" ht="12.75">
      <c r="A240" s="67">
        <v>7</v>
      </c>
      <c r="B240" s="72">
        <v>904</v>
      </c>
      <c r="C240" s="122" t="s">
        <v>422</v>
      </c>
      <c r="D240" s="82"/>
      <c r="E240" s="82"/>
      <c r="F240" s="83">
        <f>IF(E240-D240&lt;&gt;0,(E240-D240)/ABS(D240),0)</f>
        <v>0</v>
      </c>
    </row>
    <row r="241" spans="1:6" ht="12.75">
      <c r="A241" s="67">
        <v>8</v>
      </c>
      <c r="B241" s="72">
        <v>905</v>
      </c>
      <c r="C241" s="122" t="s">
        <v>423</v>
      </c>
      <c r="D241" s="82"/>
      <c r="E241" s="82"/>
      <c r="F241" s="83">
        <f>IF(E241-D241&lt;&gt;0,(E241-D241)/ABS(D241),0)</f>
        <v>0</v>
      </c>
    </row>
    <row r="242" spans="1:6" ht="12.75">
      <c r="A242" s="67">
        <v>9</v>
      </c>
      <c r="B242" s="78"/>
      <c r="C242" s="64"/>
      <c r="D242" s="82"/>
      <c r="E242" s="82"/>
      <c r="F242" s="83"/>
    </row>
    <row r="243" spans="1:6" ht="12.75">
      <c r="A243" s="103">
        <v>10</v>
      </c>
      <c r="B243" s="147"/>
      <c r="C243" s="129" t="s">
        <v>424</v>
      </c>
      <c r="D243" s="106">
        <f>SUM(D237:D241)</f>
        <v>0</v>
      </c>
      <c r="E243" s="106">
        <f>SUM(E237:E241)</f>
        <v>0</v>
      </c>
      <c r="F243" s="107">
        <f>IF(E243-D243&lt;&gt;0,(E243-D243)/ABS(D243),0)</f>
        <v>0</v>
      </c>
    </row>
    <row r="244" spans="1:6" ht="12.75">
      <c r="A244" s="67">
        <v>11</v>
      </c>
      <c r="B244" s="78"/>
      <c r="C244" s="64"/>
      <c r="D244" s="82"/>
      <c r="E244" s="82"/>
      <c r="F244" s="83"/>
    </row>
    <row r="245" spans="1:6" ht="12.75">
      <c r="A245" s="67">
        <v>12</v>
      </c>
      <c r="B245" s="78"/>
      <c r="C245" s="128" t="s">
        <v>425</v>
      </c>
      <c r="D245" s="82"/>
      <c r="E245" s="82"/>
      <c r="F245" s="83"/>
    </row>
    <row r="246" spans="1:6" ht="12.75">
      <c r="A246" s="67">
        <v>13</v>
      </c>
      <c r="B246" s="146" t="s">
        <v>382</v>
      </c>
      <c r="C246" s="64"/>
      <c r="D246" s="82"/>
      <c r="E246" s="82"/>
      <c r="F246" s="83"/>
    </row>
    <row r="247" spans="1:6" ht="12.75">
      <c r="A247" s="67">
        <v>14</v>
      </c>
      <c r="B247" s="72">
        <v>907</v>
      </c>
      <c r="C247" s="122" t="s">
        <v>419</v>
      </c>
      <c r="D247" s="82"/>
      <c r="E247" s="82"/>
      <c r="F247" s="83">
        <f>IF(E247-D247&lt;&gt;0,(E247-D247)/ABS(D247),0)</f>
        <v>0</v>
      </c>
    </row>
    <row r="248" spans="1:6" ht="12.75">
      <c r="A248" s="67">
        <v>15</v>
      </c>
      <c r="B248" s="72">
        <v>908</v>
      </c>
      <c r="C248" s="122" t="s">
        <v>426</v>
      </c>
      <c r="D248" s="82"/>
      <c r="E248" s="82"/>
      <c r="F248" s="83">
        <f>IF(E248-D248&lt;&gt;0,(E248-D248)/ABS(D248),0)</f>
        <v>0</v>
      </c>
    </row>
    <row r="249" spans="1:6" ht="12.75">
      <c r="A249" s="67">
        <v>16</v>
      </c>
      <c r="B249" s="72">
        <v>909</v>
      </c>
      <c r="C249" s="122" t="s">
        <v>427</v>
      </c>
      <c r="D249" s="82"/>
      <c r="E249" s="82"/>
      <c r="F249" s="83">
        <f>IF(E249-D249&lt;&gt;0,(E249-D249)/ABS(D249),0)</f>
        <v>0</v>
      </c>
    </row>
    <row r="250" spans="1:6" ht="12.75">
      <c r="A250" s="67">
        <v>17</v>
      </c>
      <c r="B250" s="72">
        <v>910</v>
      </c>
      <c r="C250" s="122" t="s">
        <v>428</v>
      </c>
      <c r="D250" s="82"/>
      <c r="E250" s="82"/>
      <c r="F250" s="83">
        <f>IF(E250-D250&lt;&gt;0,(E250-D250)/ABS(D250),0)</f>
        <v>0</v>
      </c>
    </row>
    <row r="251" spans="1:6" ht="12.75">
      <c r="A251" s="67">
        <v>18</v>
      </c>
      <c r="B251" s="78"/>
      <c r="C251" s="64"/>
      <c r="D251" s="82"/>
      <c r="E251" s="82"/>
      <c r="F251" s="83"/>
    </row>
    <row r="252" spans="1:6" ht="12.75">
      <c r="A252" s="103">
        <v>19</v>
      </c>
      <c r="B252" s="147"/>
      <c r="C252" s="129" t="s">
        <v>429</v>
      </c>
      <c r="D252" s="106">
        <f>SUM(D247:D250)</f>
        <v>0</v>
      </c>
      <c r="E252" s="106">
        <f>SUM(E247:E250)</f>
        <v>0</v>
      </c>
      <c r="F252" s="107">
        <f>IF(E252-D252&lt;&gt;0,(E252-D252)/ABS(D252),0)</f>
        <v>0</v>
      </c>
    </row>
    <row r="253" spans="1:6" ht="12.75">
      <c r="A253" s="67">
        <v>20</v>
      </c>
      <c r="B253" s="78"/>
      <c r="C253" s="64"/>
      <c r="D253" s="82"/>
      <c r="E253" s="82"/>
      <c r="F253" s="83"/>
    </row>
    <row r="254" spans="1:6" ht="12.75">
      <c r="A254" s="67">
        <v>21</v>
      </c>
      <c r="B254" s="78"/>
      <c r="C254" s="128" t="s">
        <v>430</v>
      </c>
      <c r="D254" s="82"/>
      <c r="E254" s="82"/>
      <c r="F254" s="83"/>
    </row>
    <row r="255" spans="1:6" ht="12.75">
      <c r="A255" s="67">
        <v>22</v>
      </c>
      <c r="B255" s="146" t="s">
        <v>382</v>
      </c>
      <c r="C255" s="64"/>
      <c r="D255" s="82"/>
      <c r="E255" s="82"/>
      <c r="F255" s="83"/>
    </row>
    <row r="256" spans="1:6" ht="12.75">
      <c r="A256" s="67">
        <v>23</v>
      </c>
      <c r="B256" s="72">
        <v>911</v>
      </c>
      <c r="C256" s="122" t="s">
        <v>419</v>
      </c>
      <c r="D256" s="82"/>
      <c r="E256" s="82"/>
      <c r="F256" s="83">
        <f>IF(E256-D256&lt;&gt;0,(E256-D256)/ABS(D256),0)</f>
        <v>0</v>
      </c>
    </row>
    <row r="257" spans="1:6" ht="12.75">
      <c r="A257" s="67">
        <v>24</v>
      </c>
      <c r="B257" s="72">
        <v>912</v>
      </c>
      <c r="C257" s="122" t="s">
        <v>431</v>
      </c>
      <c r="D257" s="82"/>
      <c r="E257" s="82"/>
      <c r="F257" s="83">
        <f>IF(E257-D257&lt;&gt;0,(E257-D257)/ABS(D257),0)</f>
        <v>0</v>
      </c>
    </row>
    <row r="258" spans="1:6" ht="12.75">
      <c r="A258" s="67">
        <v>25</v>
      </c>
      <c r="B258" s="72">
        <v>913</v>
      </c>
      <c r="C258" s="122" t="s">
        <v>432</v>
      </c>
      <c r="D258" s="82"/>
      <c r="E258" s="82"/>
      <c r="F258" s="83">
        <f>IF(E258-D258&lt;&gt;0,(E258-D258)/ABS(D258),0)</f>
        <v>0</v>
      </c>
    </row>
    <row r="259" spans="1:6" ht="12.75">
      <c r="A259" s="67">
        <v>26</v>
      </c>
      <c r="B259" s="72">
        <v>916</v>
      </c>
      <c r="C259" s="122" t="s">
        <v>433</v>
      </c>
      <c r="D259" s="82"/>
      <c r="E259" s="82"/>
      <c r="F259" s="83">
        <f>IF(E259-D259&lt;&gt;0,(E259-D259)/ABS(D259),0)</f>
        <v>0</v>
      </c>
    </row>
    <row r="260" spans="1:6" ht="12.75">
      <c r="A260" s="67">
        <v>27</v>
      </c>
      <c r="B260" s="78"/>
      <c r="C260" s="64"/>
      <c r="D260" s="82"/>
      <c r="E260" s="82"/>
      <c r="F260" s="83"/>
    </row>
    <row r="261" spans="1:6" ht="12.75">
      <c r="A261" s="103">
        <v>28</v>
      </c>
      <c r="B261" s="147"/>
      <c r="C261" s="129" t="s">
        <v>434</v>
      </c>
      <c r="D261" s="106">
        <f>SUM(D256:D259)</f>
        <v>0</v>
      </c>
      <c r="E261" s="106">
        <f>SUM(E256:E259)</f>
        <v>0</v>
      </c>
      <c r="F261" s="107">
        <f>IF(E261-D261&lt;&gt;0,(E261-D261)/ABS(D261),0)</f>
        <v>0</v>
      </c>
    </row>
    <row r="262" spans="1:6" ht="12.75">
      <c r="A262" s="67">
        <v>29</v>
      </c>
      <c r="B262" s="78"/>
      <c r="C262" s="64"/>
      <c r="D262" s="82"/>
      <c r="E262" s="82"/>
      <c r="F262" s="83"/>
    </row>
    <row r="263" spans="1:6" ht="12.75">
      <c r="A263" s="67">
        <v>30</v>
      </c>
      <c r="B263" s="78"/>
      <c r="C263" s="128" t="s">
        <v>435</v>
      </c>
      <c r="D263" s="82"/>
      <c r="E263" s="82"/>
      <c r="F263" s="83"/>
    </row>
    <row r="264" spans="1:6" ht="12.75">
      <c r="A264" s="67">
        <v>31</v>
      </c>
      <c r="B264" s="146" t="s">
        <v>382</v>
      </c>
      <c r="C264" s="64"/>
      <c r="D264" s="82"/>
      <c r="E264" s="82"/>
      <c r="F264" s="83"/>
    </row>
    <row r="265" spans="1:6" ht="12.75">
      <c r="A265" s="67">
        <v>32</v>
      </c>
      <c r="B265" s="72">
        <v>920</v>
      </c>
      <c r="C265" s="122" t="s">
        <v>436</v>
      </c>
      <c r="D265" s="82"/>
      <c r="E265" s="82"/>
      <c r="F265" s="83">
        <f aca="true" t="shared" si="12" ref="F265:F277">IF(E265-D265&lt;&gt;0,(E265-D265)/ABS(D265),0)</f>
        <v>0</v>
      </c>
    </row>
    <row r="266" spans="1:6" ht="12.75">
      <c r="A266" s="67">
        <v>33</v>
      </c>
      <c r="B266" s="72">
        <v>921</v>
      </c>
      <c r="C266" s="122" t="s">
        <v>437</v>
      </c>
      <c r="D266" s="82"/>
      <c r="E266" s="82"/>
      <c r="F266" s="83">
        <f t="shared" si="12"/>
        <v>0</v>
      </c>
    </row>
    <row r="267" spans="1:6" ht="12.75">
      <c r="A267" s="67">
        <v>34</v>
      </c>
      <c r="B267" s="72">
        <v>922</v>
      </c>
      <c r="C267" s="122" t="s">
        <v>438</v>
      </c>
      <c r="D267" s="82"/>
      <c r="E267" s="82"/>
      <c r="F267" s="83">
        <f t="shared" si="12"/>
        <v>0</v>
      </c>
    </row>
    <row r="268" spans="1:6" ht="12.75">
      <c r="A268" s="67">
        <v>35</v>
      </c>
      <c r="B268" s="72">
        <v>923</v>
      </c>
      <c r="C268" s="122" t="s">
        <v>439</v>
      </c>
      <c r="D268" s="82"/>
      <c r="E268" s="82"/>
      <c r="F268" s="83">
        <f t="shared" si="12"/>
        <v>0</v>
      </c>
    </row>
    <row r="269" spans="1:6" ht="12.75">
      <c r="A269" s="67">
        <v>36</v>
      </c>
      <c r="B269" s="72">
        <v>924</v>
      </c>
      <c r="C269" s="122" t="s">
        <v>440</v>
      </c>
      <c r="D269" s="82"/>
      <c r="E269" s="82"/>
      <c r="F269" s="83">
        <f t="shared" si="12"/>
        <v>0</v>
      </c>
    </row>
    <row r="270" spans="1:6" ht="12.75">
      <c r="A270" s="67">
        <v>37</v>
      </c>
      <c r="B270" s="72">
        <v>925</v>
      </c>
      <c r="C270" s="122" t="s">
        <v>441</v>
      </c>
      <c r="D270" s="82"/>
      <c r="E270" s="82"/>
      <c r="F270" s="83">
        <f t="shared" si="12"/>
        <v>0</v>
      </c>
    </row>
    <row r="271" spans="1:6" ht="12.75">
      <c r="A271" s="67">
        <v>38</v>
      </c>
      <c r="B271" s="72">
        <v>926</v>
      </c>
      <c r="C271" s="122" t="s">
        <v>442</v>
      </c>
      <c r="D271" s="82"/>
      <c r="E271" s="82"/>
      <c r="F271" s="83">
        <f t="shared" si="12"/>
        <v>0</v>
      </c>
    </row>
    <row r="272" spans="1:6" ht="12.75">
      <c r="A272" s="67">
        <v>39</v>
      </c>
      <c r="B272" s="72">
        <v>927</v>
      </c>
      <c r="C272" s="122" t="s">
        <v>443</v>
      </c>
      <c r="D272" s="82"/>
      <c r="E272" s="82"/>
      <c r="F272" s="83">
        <f t="shared" si="12"/>
        <v>0</v>
      </c>
    </row>
    <row r="273" spans="1:6" ht="12.75">
      <c r="A273" s="67">
        <v>40</v>
      </c>
      <c r="B273" s="72">
        <v>928</v>
      </c>
      <c r="C273" s="122" t="s">
        <v>444</v>
      </c>
      <c r="D273" s="82"/>
      <c r="E273" s="82"/>
      <c r="F273" s="83">
        <f t="shared" si="12"/>
        <v>0</v>
      </c>
    </row>
    <row r="274" spans="1:6" ht="12.75">
      <c r="A274" s="67">
        <v>41</v>
      </c>
      <c r="B274" s="72">
        <v>929</v>
      </c>
      <c r="C274" s="122" t="s">
        <v>445</v>
      </c>
      <c r="D274" s="82"/>
      <c r="E274" s="82"/>
      <c r="F274" s="83">
        <f t="shared" si="12"/>
        <v>0</v>
      </c>
    </row>
    <row r="275" spans="1:6" ht="12.75">
      <c r="A275" s="67">
        <v>42</v>
      </c>
      <c r="B275" s="72">
        <v>930.1</v>
      </c>
      <c r="C275" s="122" t="s">
        <v>446</v>
      </c>
      <c r="D275" s="82"/>
      <c r="E275" s="82"/>
      <c r="F275" s="83">
        <f t="shared" si="12"/>
        <v>0</v>
      </c>
    </row>
    <row r="276" spans="1:6" ht="12.75">
      <c r="A276" s="67">
        <v>43</v>
      </c>
      <c r="B276" s="72">
        <v>930.2</v>
      </c>
      <c r="C276" s="122" t="s">
        <v>447</v>
      </c>
      <c r="D276" s="82"/>
      <c r="E276" s="82"/>
      <c r="F276" s="83">
        <f t="shared" si="12"/>
        <v>0</v>
      </c>
    </row>
    <row r="277" spans="1:6" ht="12.75">
      <c r="A277" s="67">
        <v>44</v>
      </c>
      <c r="B277" s="72">
        <v>931</v>
      </c>
      <c r="C277" s="122" t="s">
        <v>282</v>
      </c>
      <c r="D277" s="82"/>
      <c r="E277" s="82"/>
      <c r="F277" s="83">
        <f t="shared" si="12"/>
        <v>0</v>
      </c>
    </row>
    <row r="278" spans="1:6" ht="12.75">
      <c r="A278" s="67">
        <v>45</v>
      </c>
      <c r="B278" s="78"/>
      <c r="C278" s="64"/>
      <c r="D278" s="82"/>
      <c r="E278" s="82"/>
      <c r="F278" s="83"/>
    </row>
    <row r="279" spans="1:6" ht="12.75">
      <c r="A279" s="103">
        <v>46</v>
      </c>
      <c r="B279" s="147"/>
      <c r="C279" s="129" t="s">
        <v>448</v>
      </c>
      <c r="D279" s="106">
        <f>SUM(D265:D277)</f>
        <v>0</v>
      </c>
      <c r="E279" s="106">
        <f>SUM(E265:E277)</f>
        <v>0</v>
      </c>
      <c r="F279" s="107">
        <f>IF(E279-D279&lt;&gt;0,(E279-D279)/ABS(D279),0)</f>
        <v>0</v>
      </c>
    </row>
    <row r="280" spans="1:6" ht="12.75">
      <c r="A280" s="67">
        <v>47</v>
      </c>
      <c r="B280" s="146" t="s">
        <v>392</v>
      </c>
      <c r="C280" s="64"/>
      <c r="D280" s="82"/>
      <c r="E280" s="82"/>
      <c r="F280" s="83"/>
    </row>
    <row r="281" spans="1:6" ht="12.75">
      <c r="A281" s="67">
        <v>48</v>
      </c>
      <c r="B281" s="72">
        <v>935</v>
      </c>
      <c r="C281" s="122" t="s">
        <v>449</v>
      </c>
      <c r="D281" s="82"/>
      <c r="E281" s="82"/>
      <c r="F281" s="83">
        <f>IF(E281-D281&lt;&gt;0,(E281-D281)/ABS(D281),0)</f>
        <v>0</v>
      </c>
    </row>
    <row r="282" spans="1:6" ht="12.75">
      <c r="A282" s="67">
        <v>49</v>
      </c>
      <c r="B282" s="78"/>
      <c r="C282" s="64"/>
      <c r="D282" s="82"/>
      <c r="E282" s="82"/>
      <c r="F282" s="83"/>
    </row>
    <row r="283" spans="1:6" ht="12.75">
      <c r="A283" s="103">
        <v>50</v>
      </c>
      <c r="B283" s="147"/>
      <c r="C283" s="129" t="s">
        <v>450</v>
      </c>
      <c r="D283" s="106">
        <f>D279+D281</f>
        <v>0</v>
      </c>
      <c r="E283" s="106">
        <f>E279+E281</f>
        <v>0</v>
      </c>
      <c r="F283" s="107">
        <f>IF(E283-D283&lt;&gt;0,(E283-D283)/ABS(D283),0)</f>
        <v>0</v>
      </c>
    </row>
    <row r="284" spans="1:6" ht="12.75">
      <c r="A284" s="87">
        <v>51</v>
      </c>
      <c r="B284" s="163" t="s">
        <v>451</v>
      </c>
      <c r="C284" s="140"/>
      <c r="D284" s="164">
        <f>+D283+D279</f>
        <v>0</v>
      </c>
      <c r="E284" s="164">
        <f>+E283+E279</f>
        <v>0</v>
      </c>
      <c r="F284" s="90">
        <f>IF(E284-D284&lt;&gt;0,(E284-D284)/ABS(D284),0)</f>
        <v>0</v>
      </c>
    </row>
    <row r="285" spans="1:6" ht="12.75">
      <c r="A285" s="115"/>
      <c r="B285" s="115"/>
      <c r="C285" s="115"/>
      <c r="D285" s="162"/>
      <c r="E285" s="162"/>
      <c r="F285" s="115"/>
    </row>
    <row r="286" ht="12.75">
      <c r="F286" s="11" t="s">
        <v>452</v>
      </c>
    </row>
  </sheetData>
  <mergeCells count="13">
    <mergeCell ref="A3:D3"/>
    <mergeCell ref="B4:C4"/>
    <mergeCell ref="B5:C5"/>
    <mergeCell ref="A61:D61"/>
    <mergeCell ref="B62:C62"/>
    <mergeCell ref="A118:D118"/>
    <mergeCell ref="B119:C119"/>
    <mergeCell ref="B120:C120"/>
    <mergeCell ref="B233:C233"/>
    <mergeCell ref="B176:C176"/>
    <mergeCell ref="A175:D175"/>
    <mergeCell ref="B177:C177"/>
    <mergeCell ref="A232:D232"/>
  </mergeCells>
  <printOptions/>
  <pageMargins left="0.85" right="0.4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009"/>
  <dimension ref="A1:G61"/>
  <sheetViews>
    <sheetView showZeros="0" workbookViewId="0" topLeftCell="A1">
      <selection activeCell="I48" sqref="I48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39.7109375" style="0" customWidth="1"/>
    <col min="4" max="4" width="14.7109375" style="0" customWidth="1"/>
    <col min="5" max="5" width="14.57421875" style="0" customWidth="1"/>
    <col min="6" max="6" width="12.7109375" style="0" customWidth="1"/>
  </cols>
  <sheetData>
    <row r="1" spans="1:6" ht="12.75">
      <c r="A1" s="18" t="str">
        <f>CONCATENATE(Co,"  ",Company)</f>
        <v>Company Name:    </v>
      </c>
      <c r="B1" s="59"/>
      <c r="C1" s="59"/>
      <c r="D1" s="59"/>
      <c r="F1" s="21" t="s">
        <v>128</v>
      </c>
    </row>
    <row r="2" spans="1:7" ht="12.75">
      <c r="A2" s="22"/>
      <c r="B2" s="22"/>
      <c r="C2" s="22"/>
      <c r="D2" s="22"/>
      <c r="E2" s="22"/>
      <c r="F2" s="2"/>
      <c r="G2" s="5"/>
    </row>
    <row r="3" spans="1:6" ht="18.75">
      <c r="A3" s="442" t="s">
        <v>453</v>
      </c>
      <c r="B3" s="442"/>
      <c r="C3" s="442"/>
      <c r="D3" s="442"/>
      <c r="E3" s="79"/>
      <c r="F3" s="144" t="str">
        <f>CONCATENATE(Year1,"  ",TEXT(Year,"####"),"  ")</f>
        <v>Year:    </v>
      </c>
    </row>
    <row r="4" spans="1:6" ht="12.75">
      <c r="A4" s="84"/>
      <c r="B4" s="388" t="s">
        <v>454</v>
      </c>
      <c r="C4" s="389"/>
      <c r="D4" s="86" t="s">
        <v>221</v>
      </c>
      <c r="E4" s="86" t="s">
        <v>222</v>
      </c>
      <c r="F4" s="85" t="s">
        <v>223</v>
      </c>
    </row>
    <row r="5" spans="1:6" ht="12.75">
      <c r="A5" s="67">
        <v>1</v>
      </c>
      <c r="B5" s="365" t="s">
        <v>1020</v>
      </c>
      <c r="C5" s="366"/>
      <c r="D5" s="82"/>
      <c r="E5" s="82"/>
      <c r="F5" s="83">
        <f>IF(E5-D5&lt;&gt;0,(E5-D5)/ABS(D5),0)</f>
        <v>0</v>
      </c>
    </row>
    <row r="6" spans="1:6" ht="12.75">
      <c r="A6" s="67">
        <v>2</v>
      </c>
      <c r="B6" s="365" t="s">
        <v>1021</v>
      </c>
      <c r="C6" s="366"/>
      <c r="D6" s="82"/>
      <c r="E6" s="82"/>
      <c r="F6" s="83">
        <f aca="true" t="shared" si="0" ref="F6:F55">IF(E6-D6&lt;&gt;0,(E6-D6)/ABS(D6),0)</f>
        <v>0</v>
      </c>
    </row>
    <row r="7" spans="1:6" ht="12.75">
      <c r="A7" s="67">
        <v>3</v>
      </c>
      <c r="B7" s="365" t="s">
        <v>1022</v>
      </c>
      <c r="C7" s="366"/>
      <c r="D7" s="82"/>
      <c r="E7" s="82"/>
      <c r="F7" s="83">
        <f t="shared" si="0"/>
        <v>0</v>
      </c>
    </row>
    <row r="8" spans="1:6" ht="12.75">
      <c r="A8" s="67">
        <v>4</v>
      </c>
      <c r="B8" s="365" t="s">
        <v>1023</v>
      </c>
      <c r="C8" s="366"/>
      <c r="D8" s="82"/>
      <c r="E8" s="82"/>
      <c r="F8" s="83">
        <f t="shared" si="0"/>
        <v>0</v>
      </c>
    </row>
    <row r="9" spans="1:6" ht="12.75">
      <c r="A9" s="67">
        <v>5</v>
      </c>
      <c r="B9" s="365" t="s">
        <v>1024</v>
      </c>
      <c r="C9" s="366"/>
      <c r="D9" s="82"/>
      <c r="E9" s="82"/>
      <c r="F9" s="83">
        <f t="shared" si="0"/>
        <v>0</v>
      </c>
    </row>
    <row r="10" spans="1:6" ht="12.75">
      <c r="A10" s="67">
        <v>6</v>
      </c>
      <c r="B10" s="365" t="s">
        <v>1027</v>
      </c>
      <c r="C10" s="366"/>
      <c r="D10" s="82"/>
      <c r="E10" s="82"/>
      <c r="F10" s="83">
        <f t="shared" si="0"/>
        <v>0</v>
      </c>
    </row>
    <row r="11" spans="1:6" ht="12.75">
      <c r="A11" s="67">
        <v>7</v>
      </c>
      <c r="B11" s="365" t="s">
        <v>1025</v>
      </c>
      <c r="C11" s="366"/>
      <c r="D11" s="82"/>
      <c r="E11" s="82"/>
      <c r="F11" s="83">
        <f t="shared" si="0"/>
        <v>0</v>
      </c>
    </row>
    <row r="12" spans="1:6" ht="12.75">
      <c r="A12" s="67">
        <v>8</v>
      </c>
      <c r="B12" s="365" t="s">
        <v>1026</v>
      </c>
      <c r="C12" s="366"/>
      <c r="D12" s="82"/>
      <c r="E12" s="82"/>
      <c r="F12" s="83">
        <f t="shared" si="0"/>
        <v>0</v>
      </c>
    </row>
    <row r="13" spans="1:6" ht="12.75">
      <c r="A13" s="67">
        <v>9</v>
      </c>
      <c r="B13" s="365"/>
      <c r="C13" s="366"/>
      <c r="D13" s="82"/>
      <c r="E13" s="82"/>
      <c r="F13" s="83">
        <f t="shared" si="0"/>
        <v>0</v>
      </c>
    </row>
    <row r="14" spans="1:6" ht="12.75">
      <c r="A14" s="67">
        <v>10</v>
      </c>
      <c r="B14" s="365"/>
      <c r="C14" s="366"/>
      <c r="D14" s="82"/>
      <c r="E14" s="82"/>
      <c r="F14" s="83">
        <f t="shared" si="0"/>
        <v>0</v>
      </c>
    </row>
    <row r="15" spans="1:6" ht="12.75">
      <c r="A15" s="67">
        <v>11</v>
      </c>
      <c r="B15" s="365"/>
      <c r="C15" s="366"/>
      <c r="D15" s="82"/>
      <c r="E15" s="82"/>
      <c r="F15" s="83">
        <f t="shared" si="0"/>
        <v>0</v>
      </c>
    </row>
    <row r="16" spans="1:6" ht="12.75">
      <c r="A16" s="67">
        <v>12</v>
      </c>
      <c r="B16" s="365"/>
      <c r="C16" s="366"/>
      <c r="D16" s="82"/>
      <c r="E16" s="82"/>
      <c r="F16" s="83">
        <f t="shared" si="0"/>
        <v>0</v>
      </c>
    </row>
    <row r="17" spans="1:6" ht="12.75">
      <c r="A17" s="67">
        <v>13</v>
      </c>
      <c r="B17" s="365"/>
      <c r="C17" s="366"/>
      <c r="D17" s="82"/>
      <c r="E17" s="82"/>
      <c r="F17" s="83">
        <f t="shared" si="0"/>
        <v>0</v>
      </c>
    </row>
    <row r="18" spans="1:6" ht="12.75">
      <c r="A18" s="67">
        <v>14</v>
      </c>
      <c r="B18" s="365"/>
      <c r="C18" s="366"/>
      <c r="D18" s="82"/>
      <c r="E18" s="82"/>
      <c r="F18" s="83">
        <f t="shared" si="0"/>
        <v>0</v>
      </c>
    </row>
    <row r="19" spans="1:6" ht="12.75">
      <c r="A19" s="67">
        <v>15</v>
      </c>
      <c r="B19" s="365"/>
      <c r="C19" s="366"/>
      <c r="D19" s="82"/>
      <c r="E19" s="82"/>
      <c r="F19" s="83">
        <f t="shared" si="0"/>
        <v>0</v>
      </c>
    </row>
    <row r="20" spans="1:6" ht="12.75">
      <c r="A20" s="67">
        <v>16</v>
      </c>
      <c r="B20" s="365"/>
      <c r="C20" s="366"/>
      <c r="D20" s="82"/>
      <c r="E20" s="82"/>
      <c r="F20" s="83">
        <f t="shared" si="0"/>
        <v>0</v>
      </c>
    </row>
    <row r="21" spans="1:6" ht="12.75">
      <c r="A21" s="67">
        <v>17</v>
      </c>
      <c r="B21" s="365"/>
      <c r="C21" s="366"/>
      <c r="D21" s="82"/>
      <c r="E21" s="82"/>
      <c r="F21" s="83">
        <f t="shared" si="0"/>
        <v>0</v>
      </c>
    </row>
    <row r="22" spans="1:6" ht="12.75">
      <c r="A22" s="67">
        <v>18</v>
      </c>
      <c r="B22" s="365"/>
      <c r="C22" s="366"/>
      <c r="D22" s="82"/>
      <c r="E22" s="82"/>
      <c r="F22" s="83">
        <f t="shared" si="0"/>
        <v>0</v>
      </c>
    </row>
    <row r="23" spans="1:6" ht="12.75">
      <c r="A23" s="67">
        <v>19</v>
      </c>
      <c r="B23" s="365"/>
      <c r="C23" s="366"/>
      <c r="D23" s="82"/>
      <c r="E23" s="82"/>
      <c r="F23" s="83">
        <f t="shared" si="0"/>
        <v>0</v>
      </c>
    </row>
    <row r="24" spans="1:6" ht="12.75">
      <c r="A24" s="67">
        <v>20</v>
      </c>
      <c r="B24" s="365"/>
      <c r="C24" s="366"/>
      <c r="D24" s="82"/>
      <c r="E24" s="82"/>
      <c r="F24" s="83">
        <f t="shared" si="0"/>
        <v>0</v>
      </c>
    </row>
    <row r="25" spans="1:6" ht="12.75">
      <c r="A25" s="67">
        <v>21</v>
      </c>
      <c r="B25" s="365"/>
      <c r="C25" s="366"/>
      <c r="D25" s="82"/>
      <c r="E25" s="82"/>
      <c r="F25" s="83">
        <f t="shared" si="0"/>
        <v>0</v>
      </c>
    </row>
    <row r="26" spans="1:6" ht="12.75">
      <c r="A26" s="67">
        <v>22</v>
      </c>
      <c r="B26" s="365"/>
      <c r="C26" s="366"/>
      <c r="D26" s="82"/>
      <c r="E26" s="82"/>
      <c r="F26" s="83">
        <f t="shared" si="0"/>
        <v>0</v>
      </c>
    </row>
    <row r="27" spans="1:6" ht="12.75">
      <c r="A27" s="67">
        <v>23</v>
      </c>
      <c r="B27" s="365"/>
      <c r="C27" s="366"/>
      <c r="D27" s="82"/>
      <c r="E27" s="82"/>
      <c r="F27" s="83">
        <f t="shared" si="0"/>
        <v>0</v>
      </c>
    </row>
    <row r="28" spans="1:6" ht="12.75">
      <c r="A28" s="67">
        <v>24</v>
      </c>
      <c r="B28" s="365"/>
      <c r="C28" s="366"/>
      <c r="D28" s="82"/>
      <c r="E28" s="82"/>
      <c r="F28" s="83">
        <f t="shared" si="0"/>
        <v>0</v>
      </c>
    </row>
    <row r="29" spans="1:6" ht="12.75">
      <c r="A29" s="67">
        <v>25</v>
      </c>
      <c r="B29" s="365"/>
      <c r="C29" s="366"/>
      <c r="D29" s="82"/>
      <c r="E29" s="82"/>
      <c r="F29" s="83">
        <f t="shared" si="0"/>
        <v>0</v>
      </c>
    </row>
    <row r="30" spans="1:6" ht="12.75">
      <c r="A30" s="67">
        <v>26</v>
      </c>
      <c r="B30" s="365"/>
      <c r="C30" s="366"/>
      <c r="D30" s="82"/>
      <c r="E30" s="82"/>
      <c r="F30" s="83">
        <f t="shared" si="0"/>
        <v>0</v>
      </c>
    </row>
    <row r="31" spans="1:6" ht="12.75">
      <c r="A31" s="67">
        <v>27</v>
      </c>
      <c r="B31" s="365"/>
      <c r="C31" s="366"/>
      <c r="D31" s="82"/>
      <c r="E31" s="82"/>
      <c r="F31" s="83">
        <f t="shared" si="0"/>
        <v>0</v>
      </c>
    </row>
    <row r="32" spans="1:6" ht="12.75">
      <c r="A32" s="67">
        <v>28</v>
      </c>
      <c r="B32" s="365"/>
      <c r="C32" s="366"/>
      <c r="D32" s="82"/>
      <c r="E32" s="82"/>
      <c r="F32" s="83">
        <f t="shared" si="0"/>
        <v>0</v>
      </c>
    </row>
    <row r="33" spans="1:6" ht="12.75">
      <c r="A33" s="67">
        <v>29</v>
      </c>
      <c r="B33" s="365"/>
      <c r="C33" s="366"/>
      <c r="D33" s="82"/>
      <c r="E33" s="82"/>
      <c r="F33" s="83">
        <f t="shared" si="0"/>
        <v>0</v>
      </c>
    </row>
    <row r="34" spans="1:6" ht="12.75">
      <c r="A34" s="67">
        <v>30</v>
      </c>
      <c r="B34" s="365"/>
      <c r="C34" s="366"/>
      <c r="D34" s="82"/>
      <c r="E34" s="82"/>
      <c r="F34" s="83">
        <f t="shared" si="0"/>
        <v>0</v>
      </c>
    </row>
    <row r="35" spans="1:6" ht="12.75">
      <c r="A35" s="67">
        <v>31</v>
      </c>
      <c r="B35" s="365"/>
      <c r="C35" s="366"/>
      <c r="D35" s="82"/>
      <c r="E35" s="82"/>
      <c r="F35" s="83">
        <f t="shared" si="0"/>
        <v>0</v>
      </c>
    </row>
    <row r="36" spans="1:6" ht="12.75">
      <c r="A36" s="67">
        <v>32</v>
      </c>
      <c r="B36" s="365"/>
      <c r="C36" s="366"/>
      <c r="D36" s="82"/>
      <c r="E36" s="82"/>
      <c r="F36" s="83">
        <f t="shared" si="0"/>
        <v>0</v>
      </c>
    </row>
    <row r="37" spans="1:6" ht="12.75">
      <c r="A37" s="67">
        <v>33</v>
      </c>
      <c r="B37" s="365"/>
      <c r="C37" s="366"/>
      <c r="D37" s="82"/>
      <c r="E37" s="82"/>
      <c r="F37" s="83">
        <f t="shared" si="0"/>
        <v>0</v>
      </c>
    </row>
    <row r="38" spans="1:6" ht="12.75">
      <c r="A38" s="67">
        <v>34</v>
      </c>
      <c r="B38" s="365"/>
      <c r="C38" s="366"/>
      <c r="D38" s="82"/>
      <c r="E38" s="82"/>
      <c r="F38" s="83">
        <f t="shared" si="0"/>
        <v>0</v>
      </c>
    </row>
    <row r="39" spans="1:6" ht="12.75">
      <c r="A39" s="67">
        <v>35</v>
      </c>
      <c r="B39" s="365"/>
      <c r="C39" s="366"/>
      <c r="D39" s="82"/>
      <c r="E39" s="82"/>
      <c r="F39" s="83">
        <f t="shared" si="0"/>
        <v>0</v>
      </c>
    </row>
    <row r="40" spans="1:6" ht="12.75">
      <c r="A40" s="67">
        <v>36</v>
      </c>
      <c r="B40" s="365"/>
      <c r="C40" s="366"/>
      <c r="D40" s="82"/>
      <c r="E40" s="82"/>
      <c r="F40" s="83">
        <f t="shared" si="0"/>
        <v>0</v>
      </c>
    </row>
    <row r="41" spans="1:6" ht="12.75">
      <c r="A41" s="67">
        <v>37</v>
      </c>
      <c r="B41" s="365"/>
      <c r="C41" s="366"/>
      <c r="D41" s="82"/>
      <c r="E41" s="82"/>
      <c r="F41" s="83">
        <f t="shared" si="0"/>
        <v>0</v>
      </c>
    </row>
    <row r="42" spans="1:6" ht="12.75">
      <c r="A42" s="67">
        <v>38</v>
      </c>
      <c r="B42" s="365"/>
      <c r="C42" s="366"/>
      <c r="D42" s="82"/>
      <c r="E42" s="82"/>
      <c r="F42" s="83">
        <f t="shared" si="0"/>
        <v>0</v>
      </c>
    </row>
    <row r="43" spans="1:6" ht="12.75">
      <c r="A43" s="67">
        <v>39</v>
      </c>
      <c r="B43" s="365"/>
      <c r="C43" s="366"/>
      <c r="D43" s="82"/>
      <c r="E43" s="82"/>
      <c r="F43" s="83">
        <f t="shared" si="0"/>
        <v>0</v>
      </c>
    </row>
    <row r="44" spans="1:6" ht="12.75">
      <c r="A44" s="67">
        <v>40</v>
      </c>
      <c r="B44" s="365"/>
      <c r="C44" s="366"/>
      <c r="D44" s="82"/>
      <c r="E44" s="82"/>
      <c r="F44" s="83">
        <f t="shared" si="0"/>
        <v>0</v>
      </c>
    </row>
    <row r="45" spans="1:6" ht="12.75">
      <c r="A45" s="67">
        <v>41</v>
      </c>
      <c r="B45" s="365"/>
      <c r="C45" s="366"/>
      <c r="D45" s="82"/>
      <c r="E45" s="82"/>
      <c r="F45" s="83">
        <f t="shared" si="0"/>
        <v>0</v>
      </c>
    </row>
    <row r="46" spans="1:6" ht="12.75">
      <c r="A46" s="67">
        <v>42</v>
      </c>
      <c r="B46" s="365"/>
      <c r="C46" s="366"/>
      <c r="D46" s="82"/>
      <c r="E46" s="82"/>
      <c r="F46" s="83">
        <f t="shared" si="0"/>
        <v>0</v>
      </c>
    </row>
    <row r="47" spans="1:6" ht="12.75">
      <c r="A47" s="67">
        <v>43</v>
      </c>
      <c r="B47" s="365"/>
      <c r="C47" s="366"/>
      <c r="D47" s="82"/>
      <c r="E47" s="82"/>
      <c r="F47" s="83">
        <f t="shared" si="0"/>
        <v>0</v>
      </c>
    </row>
    <row r="48" spans="1:6" ht="12.75">
      <c r="A48" s="67">
        <v>44</v>
      </c>
      <c r="B48" s="365"/>
      <c r="C48" s="366"/>
      <c r="D48" s="82"/>
      <c r="E48" s="82"/>
      <c r="F48" s="83">
        <f t="shared" si="0"/>
        <v>0</v>
      </c>
    </row>
    <row r="49" spans="1:6" ht="12.75">
      <c r="A49" s="67">
        <v>45</v>
      </c>
      <c r="B49" s="365"/>
      <c r="C49" s="366"/>
      <c r="D49" s="82"/>
      <c r="E49" s="82"/>
      <c r="F49" s="83">
        <f t="shared" si="0"/>
        <v>0</v>
      </c>
    </row>
    <row r="50" spans="1:6" ht="12.75">
      <c r="A50" s="67">
        <v>46</v>
      </c>
      <c r="B50" s="365"/>
      <c r="C50" s="366"/>
      <c r="D50" s="82"/>
      <c r="E50" s="82"/>
      <c r="F50" s="83">
        <f t="shared" si="0"/>
        <v>0</v>
      </c>
    </row>
    <row r="51" spans="1:6" ht="12.75">
      <c r="A51" s="67">
        <v>47</v>
      </c>
      <c r="B51" s="365"/>
      <c r="C51" s="366"/>
      <c r="D51" s="82"/>
      <c r="E51" s="82"/>
      <c r="F51" s="83">
        <f t="shared" si="0"/>
        <v>0</v>
      </c>
    </row>
    <row r="52" spans="1:6" ht="12.75">
      <c r="A52" s="67">
        <v>48</v>
      </c>
      <c r="B52" s="365"/>
      <c r="C52" s="366"/>
      <c r="D52" s="82"/>
      <c r="E52" s="82"/>
      <c r="F52" s="83">
        <f t="shared" si="0"/>
        <v>0</v>
      </c>
    </row>
    <row r="53" spans="1:6" ht="12.75">
      <c r="A53" s="67">
        <v>49</v>
      </c>
      <c r="B53" s="365"/>
      <c r="C53" s="366"/>
      <c r="D53" s="82"/>
      <c r="E53" s="82"/>
      <c r="F53" s="83">
        <f t="shared" si="0"/>
        <v>0</v>
      </c>
    </row>
    <row r="54" spans="1:6" ht="12.75">
      <c r="A54" s="67">
        <v>50</v>
      </c>
      <c r="B54" s="365"/>
      <c r="C54" s="366"/>
      <c r="D54" s="82"/>
      <c r="E54" s="82"/>
      <c r="F54" s="83">
        <f t="shared" si="0"/>
        <v>0</v>
      </c>
    </row>
    <row r="55" spans="1:6" ht="12.75">
      <c r="A55" s="87">
        <v>51</v>
      </c>
      <c r="B55" s="447" t="s">
        <v>455</v>
      </c>
      <c r="C55" s="448"/>
      <c r="D55" s="89">
        <f>SUM(D5:D54)</f>
        <v>0</v>
      </c>
      <c r="E55" s="89">
        <f>SUM(E5:E54)</f>
        <v>0</v>
      </c>
      <c r="F55" s="90">
        <f t="shared" si="0"/>
        <v>0</v>
      </c>
    </row>
    <row r="56" spans="4:5" ht="12.75">
      <c r="D56" s="8"/>
      <c r="E56" s="8"/>
    </row>
    <row r="57" spans="4:6" ht="12.75">
      <c r="D57" s="8"/>
      <c r="E57" s="8"/>
      <c r="F57" s="11" t="s">
        <v>456</v>
      </c>
    </row>
    <row r="58" spans="4:6" ht="12.75">
      <c r="D58" s="8"/>
      <c r="E58" s="8"/>
      <c r="F58" s="7"/>
    </row>
    <row r="59" spans="4:6" ht="12.75">
      <c r="D59" s="8"/>
      <c r="E59" s="8"/>
      <c r="F59" s="7"/>
    </row>
    <row r="60" spans="4:6" ht="12.75">
      <c r="D60" s="8"/>
      <c r="E60" s="8"/>
      <c r="F60" s="7"/>
    </row>
    <row r="61" spans="4:6" ht="12.75">
      <c r="D61" s="8"/>
      <c r="E61" s="8"/>
      <c r="F61" s="7"/>
    </row>
  </sheetData>
  <mergeCells count="3">
    <mergeCell ref="A3:D3"/>
    <mergeCell ref="B55:C55"/>
    <mergeCell ref="B4:C4"/>
  </mergeCells>
  <printOptions/>
  <pageMargins left="0.85" right="0.4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</dc:creator>
  <cp:keywords/>
  <dc:description/>
  <cp:lastModifiedBy>PSC</cp:lastModifiedBy>
  <cp:lastPrinted>2005-12-27T16:02:19Z</cp:lastPrinted>
  <dcterms:created xsi:type="dcterms:W3CDTF">1998-08-18T15:41:58Z</dcterms:created>
  <dcterms:modified xsi:type="dcterms:W3CDTF">2005-12-28T16:53:07Z</dcterms:modified>
  <cp:category/>
  <cp:version/>
  <cp:contentType/>
  <cp:contentStatus/>
</cp:coreProperties>
</file>